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総務課\01.庶務・情報担当\21 寄附関係\03.寄附金一覧\寄付実績\"/>
    </mc:Choice>
  </mc:AlternateContent>
  <bookViews>
    <workbookView xWindow="15" yWindow="0" windowWidth="22620" windowHeight="12495"/>
  </bookViews>
  <sheets>
    <sheet name="チョイス分" sheetId="4" r:id="rId1"/>
    <sheet name="現金" sheetId="1" r:id="rId2"/>
    <sheet name="品代" sheetId="2" r:id="rId3"/>
    <sheet name="Sheet3" sheetId="3" r:id="rId4"/>
  </sheets>
  <definedNames>
    <definedName name="_xlnm.Print_Area" localSheetId="0">チョイス分!$A$1:$AA$89</definedName>
    <definedName name="_xlnm.Print_Area" localSheetId="1">現金!$A$1:$AA$85</definedName>
  </definedNames>
  <calcPr calcId="152511"/>
</workbook>
</file>

<file path=xl/calcChain.xml><?xml version="1.0" encoding="utf-8"?>
<calcChain xmlns="http://schemas.openxmlformats.org/spreadsheetml/2006/main">
  <c r="AA34" i="4" l="1"/>
  <c r="W81" i="4" l="1"/>
  <c r="AA60" i="4" l="1"/>
  <c r="AA59" i="4"/>
  <c r="AA58" i="4"/>
  <c r="E61" i="4" l="1"/>
  <c r="AA57" i="4"/>
  <c r="AA80" i="4" l="1"/>
  <c r="AA79" i="4"/>
  <c r="AA78" i="4"/>
  <c r="AA55" i="4"/>
  <c r="AA56" i="4"/>
  <c r="Z81" i="4" l="1"/>
  <c r="Y81" i="4"/>
  <c r="X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M61" i="4"/>
  <c r="Z61" i="4"/>
  <c r="Y61" i="4"/>
  <c r="X61" i="4"/>
  <c r="W61" i="4"/>
  <c r="V61" i="4"/>
  <c r="AA61" i="4" s="1"/>
  <c r="U61" i="4"/>
  <c r="T61" i="4"/>
  <c r="S61" i="4"/>
  <c r="R61" i="4"/>
  <c r="Q61" i="4"/>
  <c r="P61" i="4"/>
  <c r="O61" i="4"/>
  <c r="N61" i="4"/>
  <c r="L61" i="4"/>
  <c r="K61" i="4"/>
  <c r="J61" i="4"/>
  <c r="I61" i="4"/>
  <c r="H61" i="4"/>
  <c r="G61" i="4"/>
  <c r="F61" i="4"/>
  <c r="D61" i="4"/>
  <c r="C61" i="4"/>
  <c r="D57" i="1" l="1"/>
  <c r="C57" i="1" l="1"/>
  <c r="AA53" i="1"/>
  <c r="AA76" i="4" l="1"/>
  <c r="AA53" i="4"/>
  <c r="AA52" i="4"/>
  <c r="AA51" i="4"/>
  <c r="N57" i="1" l="1"/>
  <c r="M57" i="1" l="1"/>
  <c r="L57" i="1" l="1"/>
  <c r="K57" i="1" l="1"/>
  <c r="J57" i="1" l="1"/>
  <c r="I57" i="1" l="1"/>
  <c r="AA88" i="4"/>
  <c r="H57" i="1" l="1"/>
  <c r="G57" i="1" l="1"/>
  <c r="F57" i="1" l="1"/>
  <c r="AA72" i="1" l="1"/>
  <c r="E57" i="1"/>
  <c r="AA52" i="1"/>
  <c r="AA51" i="1"/>
  <c r="AA84" i="1" l="1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AA86" i="4" s="1"/>
  <c r="AA85" i="4"/>
  <c r="AA77" i="4"/>
  <c r="AA75" i="4"/>
  <c r="AA74" i="4"/>
  <c r="AA73" i="4"/>
  <c r="AA72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AA67" i="4"/>
  <c r="AA66" i="4"/>
  <c r="AA65" i="4"/>
  <c r="AA54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17" i="4" l="1"/>
  <c r="AA81" i="4"/>
  <c r="AA68" i="4"/>
  <c r="AA71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A63" i="1"/>
  <c r="AA62" i="1"/>
  <c r="AA61" i="1"/>
  <c r="AA64" i="1" l="1"/>
  <c r="Y82" i="1"/>
  <c r="Y77" i="1"/>
  <c r="Y57" i="1"/>
  <c r="Y34" i="1"/>
  <c r="Y17" i="1"/>
  <c r="X82" i="1" l="1"/>
  <c r="X77" i="1"/>
  <c r="X57" i="1"/>
  <c r="X34" i="1"/>
  <c r="X17" i="1"/>
  <c r="W82" i="1" l="1"/>
  <c r="W77" i="1"/>
  <c r="W57" i="1"/>
  <c r="W34" i="1"/>
  <c r="W17" i="1"/>
  <c r="V82" i="1" l="1"/>
  <c r="V77" i="1"/>
  <c r="V57" i="1"/>
  <c r="V34" i="1"/>
  <c r="V17" i="1"/>
  <c r="U82" i="1" l="1"/>
  <c r="U77" i="1"/>
  <c r="U57" i="1"/>
  <c r="U34" i="1"/>
  <c r="U17" i="1"/>
  <c r="T82" i="1" l="1"/>
  <c r="T77" i="1"/>
  <c r="T57" i="1"/>
  <c r="T34" i="1"/>
  <c r="T17" i="1"/>
  <c r="S82" i="1" l="1"/>
  <c r="S77" i="1"/>
  <c r="S57" i="1"/>
  <c r="S34" i="1"/>
  <c r="S17" i="1"/>
  <c r="AA56" i="1"/>
  <c r="R82" i="1" l="1"/>
  <c r="R77" i="1"/>
  <c r="R57" i="1"/>
  <c r="R34" i="1"/>
  <c r="R17" i="1"/>
  <c r="Q82" i="1" l="1"/>
  <c r="Q77" i="1"/>
  <c r="Q57" i="1"/>
  <c r="Q34" i="1"/>
  <c r="Q17" i="1"/>
  <c r="P82" i="1" l="1"/>
  <c r="P77" i="1"/>
  <c r="P57" i="1"/>
  <c r="P34" i="1"/>
  <c r="P17" i="1"/>
  <c r="AA5" i="1"/>
  <c r="O82" i="1" l="1"/>
  <c r="O77" i="1"/>
  <c r="Z57" i="1"/>
  <c r="O57" i="1"/>
  <c r="O34" i="1"/>
  <c r="O17" i="1"/>
  <c r="N82" i="1" l="1"/>
  <c r="N77" i="1"/>
  <c r="N34" i="1"/>
  <c r="N17" i="1"/>
  <c r="M82" i="1" l="1"/>
  <c r="M77" i="1"/>
  <c r="M34" i="1"/>
  <c r="M17" i="1"/>
  <c r="L82" i="1" l="1"/>
  <c r="L77" i="1"/>
  <c r="L34" i="1"/>
  <c r="L17" i="1"/>
  <c r="K82" i="1" l="1"/>
  <c r="K77" i="1"/>
  <c r="K34" i="1"/>
  <c r="K17" i="1"/>
  <c r="J82" i="1" l="1"/>
  <c r="J77" i="1"/>
  <c r="J34" i="1"/>
  <c r="J17" i="1"/>
  <c r="AA81" i="1" l="1"/>
  <c r="AA76" i="1"/>
  <c r="AA70" i="1"/>
  <c r="AA69" i="1"/>
  <c r="AA68" i="1"/>
  <c r="AA54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16" i="1"/>
  <c r="AA15" i="1"/>
  <c r="AA14" i="1"/>
  <c r="AA13" i="1"/>
  <c r="AA12" i="1"/>
  <c r="AA11" i="1"/>
  <c r="AA10" i="1"/>
  <c r="AA9" i="1"/>
  <c r="AA8" i="1"/>
  <c r="AA7" i="1"/>
  <c r="AA6" i="1"/>
  <c r="D33" i="2"/>
  <c r="D34" i="2" s="1"/>
  <c r="D27" i="2"/>
  <c r="D26" i="2"/>
  <c r="D25" i="2"/>
  <c r="D24" i="2"/>
  <c r="D28" i="2" s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C34" i="2"/>
  <c r="C28" i="2"/>
  <c r="C19" i="2"/>
  <c r="D19" i="2" l="1"/>
  <c r="D36" i="2" s="1"/>
  <c r="I82" i="1"/>
  <c r="I77" i="1"/>
  <c r="I34" i="1"/>
  <c r="I17" i="1"/>
  <c r="H82" i="1" l="1"/>
  <c r="H77" i="1"/>
  <c r="H34" i="1"/>
  <c r="H17" i="1"/>
  <c r="G82" i="1" l="1"/>
  <c r="G77" i="1"/>
  <c r="G34" i="1"/>
  <c r="G17" i="1"/>
  <c r="F82" i="1" l="1"/>
  <c r="F77" i="1"/>
  <c r="F34" i="1" l="1"/>
  <c r="F17" i="1"/>
  <c r="Z82" i="1" l="1"/>
  <c r="Z77" i="1"/>
  <c r="Z34" i="1"/>
  <c r="Z17" i="1"/>
  <c r="E82" i="1" l="1"/>
  <c r="E77" i="1"/>
  <c r="E34" i="1"/>
  <c r="E17" i="1"/>
  <c r="D82" i="1" l="1"/>
  <c r="C82" i="1"/>
  <c r="D77" i="1"/>
  <c r="C77" i="1"/>
  <c r="AA57" i="1" l="1"/>
  <c r="AA77" i="1"/>
  <c r="AA82" i="1"/>
  <c r="D34" i="1"/>
  <c r="C34" i="1"/>
  <c r="D17" i="1"/>
  <c r="C17" i="1"/>
  <c r="AA17" i="1" l="1"/>
  <c r="AA34" i="1"/>
</calcChain>
</file>

<file path=xl/sharedStrings.xml><?xml version="1.0" encoding="utf-8"?>
<sst xmlns="http://schemas.openxmlformats.org/spreadsheetml/2006/main" count="650" uniqueCount="109">
  <si>
    <t>NO</t>
    <phoneticPr fontId="1"/>
  </si>
  <si>
    <t>その他目的達成のため村長が必要と認める事業</t>
    <phoneticPr fontId="1"/>
  </si>
  <si>
    <t>4/1～15</t>
    <phoneticPr fontId="1"/>
  </si>
  <si>
    <t>【単位：件】</t>
    <rPh sb="1" eb="3">
      <t>タンイ</t>
    </rPh>
    <rPh sb="4" eb="5">
      <t>ケン</t>
    </rPh>
    <phoneticPr fontId="1"/>
  </si>
  <si>
    <t>期間</t>
    <rPh sb="0" eb="2">
      <t>キカン</t>
    </rPh>
    <phoneticPr fontId="1"/>
  </si>
  <si>
    <t>合　　計</t>
    <rPh sb="0" eb="1">
      <t>ゴウ</t>
    </rPh>
    <rPh sb="3" eb="4">
      <t>ケイ</t>
    </rPh>
    <phoneticPr fontId="1"/>
  </si>
  <si>
    <t>【単位：円】</t>
    <rPh sb="1" eb="3">
      <t>タンイ</t>
    </rPh>
    <rPh sb="4" eb="5">
      <t>エン</t>
    </rPh>
    <phoneticPr fontId="1"/>
  </si>
  <si>
    <t>さらべつ和牛　ローストビーフとハンバーグセット</t>
    <phoneticPr fontId="1"/>
  </si>
  <si>
    <t>菜の花オイルセット</t>
    <phoneticPr fontId="1"/>
  </si>
  <si>
    <t>すももドレッシング＆すももサイダー</t>
    <phoneticPr fontId="1"/>
  </si>
  <si>
    <t>さらべつチーズ工房　チーズセット</t>
    <phoneticPr fontId="1"/>
  </si>
  <si>
    <t>すももチーズケーキとスイーツセット</t>
    <phoneticPr fontId="1"/>
  </si>
  <si>
    <t>味付きジンギスカン</t>
    <phoneticPr fontId="1"/>
  </si>
  <si>
    <t>どんぐりのむらポテトチップス</t>
    <phoneticPr fontId="1"/>
  </si>
  <si>
    <t>すももリキュール２本セット</t>
    <phoneticPr fontId="1"/>
  </si>
  <si>
    <t>すももリキュール＆チーズセット</t>
    <phoneticPr fontId="1"/>
  </si>
  <si>
    <t>さらべつさんうどん乾麺＆レトルトカレーセット</t>
    <phoneticPr fontId="1"/>
  </si>
  <si>
    <t>さらべつ特産品詰め合わせ</t>
    <phoneticPr fontId="1"/>
  </si>
  <si>
    <t>更別村のギフト</t>
    <phoneticPr fontId="1"/>
  </si>
  <si>
    <t>さらべつ和牛　特選ローストビーフとハンバーグセット</t>
    <phoneticPr fontId="1"/>
  </si>
  <si>
    <t>菜の花と亜麻のキレイになるオイルセット</t>
    <phoneticPr fontId="1"/>
  </si>
  <si>
    <t>十勝スピードウェイ　サーキット走行体験</t>
    <phoneticPr fontId="1"/>
  </si>
  <si>
    <t>返礼品（２０，０００円）</t>
    <rPh sb="0" eb="2">
      <t>ヘンレイ</t>
    </rPh>
    <rPh sb="2" eb="3">
      <t>シナ</t>
    </rPh>
    <rPh sb="10" eb="11">
      <t>エン</t>
    </rPh>
    <phoneticPr fontId="1"/>
  </si>
  <si>
    <t>返礼品（３０，０００円）</t>
    <rPh sb="0" eb="2">
      <t>ヘンレイ</t>
    </rPh>
    <rPh sb="2" eb="3">
      <t>シナ</t>
    </rPh>
    <rPh sb="10" eb="11">
      <t>エン</t>
    </rPh>
    <phoneticPr fontId="1"/>
  </si>
  <si>
    <t>さらべつカントリーパーク利用券(１泊４名分)</t>
    <phoneticPr fontId="1"/>
  </si>
  <si>
    <t>スープセット（更高）</t>
    <rPh sb="7" eb="8">
      <t>サラ</t>
    </rPh>
    <rPh sb="8" eb="9">
      <t>コウ</t>
    </rPh>
    <phoneticPr fontId="1"/>
  </si>
  <si>
    <t>返礼品（１０，０００円）</t>
    <rPh sb="0" eb="2">
      <t>ヘンレイ</t>
    </rPh>
    <rPh sb="2" eb="3">
      <t>シナ</t>
    </rPh>
    <rPh sb="10" eb="11">
      <t>エン</t>
    </rPh>
    <phoneticPr fontId="1"/>
  </si>
  <si>
    <t>4/16～30</t>
    <phoneticPr fontId="1"/>
  </si>
  <si>
    <t>5/1～15</t>
    <phoneticPr fontId="1"/>
  </si>
  <si>
    <t>5/16～31</t>
    <phoneticPr fontId="1"/>
  </si>
  <si>
    <t>6/1～15</t>
    <phoneticPr fontId="1"/>
  </si>
  <si>
    <t>6/16～30</t>
    <phoneticPr fontId="1"/>
  </si>
  <si>
    <t>7/1～15</t>
    <phoneticPr fontId="1"/>
  </si>
  <si>
    <t>品代</t>
    <rPh sb="0" eb="2">
      <t>シナダイ</t>
    </rPh>
    <phoneticPr fontId="1"/>
  </si>
  <si>
    <t>アスパラ＆メークインセット（5,260円+α）</t>
    <rPh sb="19" eb="20">
      <t>エン</t>
    </rPh>
    <phoneticPr fontId="1"/>
  </si>
  <si>
    <t>寄付</t>
    <rPh sb="0" eb="2">
      <t>キフ</t>
    </rPh>
    <phoneticPr fontId="1"/>
  </si>
  <si>
    <t>返礼品</t>
    <rPh sb="0" eb="2">
      <t>ヘンレイ</t>
    </rPh>
    <rPh sb="2" eb="3">
      <t>シナ</t>
    </rPh>
    <phoneticPr fontId="1"/>
  </si>
  <si>
    <t>割合</t>
    <rPh sb="0" eb="2">
      <t>ワリアイ</t>
    </rPh>
    <phoneticPr fontId="1"/>
  </si>
  <si>
    <t>平成２９年度ふるさと返礼品実績</t>
    <rPh sb="0" eb="2">
      <t>ヘイセイ</t>
    </rPh>
    <rPh sb="4" eb="6">
      <t>ネンド</t>
    </rPh>
    <rPh sb="10" eb="12">
      <t>ヘンレイ</t>
    </rPh>
    <rPh sb="12" eb="13">
      <t>ヒン</t>
    </rPh>
    <rPh sb="13" eb="15">
      <t>ジッセキ</t>
    </rPh>
    <phoneticPr fontId="1"/>
  </si>
  <si>
    <t>合計</t>
    <rPh sb="0" eb="2">
      <t>ゴウケイ</t>
    </rPh>
    <phoneticPr fontId="1"/>
  </si>
  <si>
    <t>7/16～31</t>
    <phoneticPr fontId="1"/>
  </si>
  <si>
    <t>8/1～15</t>
    <phoneticPr fontId="1"/>
  </si>
  <si>
    <t>8/16～31</t>
    <phoneticPr fontId="1"/>
  </si>
  <si>
    <t>9/1～15</t>
    <phoneticPr fontId="1"/>
  </si>
  <si>
    <t>10/1～15</t>
    <phoneticPr fontId="1"/>
  </si>
  <si>
    <t>10/16～31</t>
    <phoneticPr fontId="1"/>
  </si>
  <si>
    <t>11/1～15</t>
    <phoneticPr fontId="1"/>
  </si>
  <si>
    <t>11/16～30</t>
    <phoneticPr fontId="1"/>
  </si>
  <si>
    <t>12/1～15</t>
    <phoneticPr fontId="1"/>
  </si>
  <si>
    <t>12/16～31</t>
    <phoneticPr fontId="1"/>
  </si>
  <si>
    <t>1/1～15</t>
    <phoneticPr fontId="1"/>
  </si>
  <si>
    <t>12/16～31</t>
    <phoneticPr fontId="1"/>
  </si>
  <si>
    <t>1/1～15</t>
    <phoneticPr fontId="1"/>
  </si>
  <si>
    <t>1/16～31</t>
    <phoneticPr fontId="1"/>
  </si>
  <si>
    <t>2/1～15</t>
    <phoneticPr fontId="1"/>
  </si>
  <si>
    <t>2/16～28</t>
    <phoneticPr fontId="1"/>
  </si>
  <si>
    <t>3/1～15</t>
    <phoneticPr fontId="1"/>
  </si>
  <si>
    <t>3/16～31</t>
    <phoneticPr fontId="1"/>
  </si>
  <si>
    <t>返礼品（１５，０００円）</t>
    <rPh sb="0" eb="2">
      <t>ヘンレイ</t>
    </rPh>
    <rPh sb="2" eb="3">
      <t>シナ</t>
    </rPh>
    <rPh sb="10" eb="11">
      <t>エン</t>
    </rPh>
    <phoneticPr fontId="1"/>
  </si>
  <si>
    <t>スイートコーン（缶詰）</t>
    <rPh sb="8" eb="9">
      <t>カン</t>
    </rPh>
    <rPh sb="9" eb="10">
      <t>ヅメ</t>
    </rPh>
    <phoneticPr fontId="1"/>
  </si>
  <si>
    <t>便利に生活できるまちづくり</t>
    <rPh sb="0" eb="2">
      <t>ベンリ</t>
    </rPh>
    <rPh sb="3" eb="5">
      <t>セイカツ</t>
    </rPh>
    <phoneticPr fontId="1"/>
  </si>
  <si>
    <t>産業が元気なまちづくり</t>
    <rPh sb="0" eb="2">
      <t>サンギョウ</t>
    </rPh>
    <rPh sb="3" eb="5">
      <t>ゲンキ</t>
    </rPh>
    <phoneticPr fontId="1"/>
  </si>
  <si>
    <t>心身の健康を支えるまちづくり</t>
    <rPh sb="0" eb="2">
      <t>シンシン</t>
    </rPh>
    <rPh sb="3" eb="5">
      <t>ケンコウ</t>
    </rPh>
    <rPh sb="6" eb="7">
      <t>ササ</t>
    </rPh>
    <phoneticPr fontId="1"/>
  </si>
  <si>
    <t>環境を守り安心して生活できるまちづくり</t>
    <rPh sb="0" eb="2">
      <t>カンキョウ</t>
    </rPh>
    <rPh sb="3" eb="4">
      <t>マモ</t>
    </rPh>
    <rPh sb="5" eb="7">
      <t>アンシン</t>
    </rPh>
    <rPh sb="9" eb="11">
      <t>セイカツ</t>
    </rPh>
    <phoneticPr fontId="1"/>
  </si>
  <si>
    <t>人が育つまちづくり</t>
    <rPh sb="0" eb="1">
      <t>ヒト</t>
    </rPh>
    <rPh sb="2" eb="3">
      <t>ソダ</t>
    </rPh>
    <phoneticPr fontId="1"/>
  </si>
  <si>
    <t>知恵を出し合うまちづくり</t>
    <rPh sb="0" eb="2">
      <t>チエ</t>
    </rPh>
    <rPh sb="3" eb="4">
      <t>ダ</t>
    </rPh>
    <rPh sb="5" eb="6">
      <t>ア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</si>
  <si>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件数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ケンスウ</t>
    </rPh>
    <rPh sb="9" eb="10">
      <t>ベツ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</si>
  <si>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金額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キンガク</t>
    </rPh>
    <rPh sb="9" eb="10">
      <t>ベツ</t>
    </rPh>
    <phoneticPr fontId="1"/>
  </si>
  <si>
    <t>さらべつカントリーパーク利用券(１泊分)</t>
    <phoneticPr fontId="1"/>
  </si>
  <si>
    <t>返礼品（３５，０００円）</t>
    <rPh sb="0" eb="2">
      <t>ヘンレイ</t>
    </rPh>
    <rPh sb="2" eb="3">
      <t>シナ</t>
    </rPh>
    <rPh sb="10" eb="11">
      <t>エン</t>
    </rPh>
    <phoneticPr fontId="1"/>
  </si>
  <si>
    <t>たまねぎ万能ダレ＆たまねぎドレッシング詰合せ</t>
    <rPh sb="4" eb="6">
      <t>バンノウ</t>
    </rPh>
    <rPh sb="19" eb="21">
      <t>ツメアワ</t>
    </rPh>
    <phoneticPr fontId="1"/>
  </si>
  <si>
    <t>更別銘菓　焼き菓子セット</t>
    <rPh sb="0" eb="2">
      <t>サラベツ</t>
    </rPh>
    <rPh sb="2" eb="4">
      <t>メイカ</t>
    </rPh>
    <rPh sb="5" eb="6">
      <t>ヤ</t>
    </rPh>
    <rPh sb="7" eb="9">
      <t>ガシ</t>
    </rPh>
    <phoneticPr fontId="1"/>
  </si>
  <si>
    <t>菜の花セット　オイル＆ハチミツ</t>
    <rPh sb="0" eb="1">
      <t>ナ</t>
    </rPh>
    <rPh sb="2" eb="3">
      <t>ハナ</t>
    </rPh>
    <phoneticPr fontId="1"/>
  </si>
  <si>
    <t>どんぐりむらのポテトチップス</t>
    <phoneticPr fontId="1"/>
  </si>
  <si>
    <t>すももリキュール１．８リットル</t>
    <phoneticPr fontId="1"/>
  </si>
  <si>
    <t>すもものリキュール＆ドレッシングセット</t>
    <phoneticPr fontId="1"/>
  </si>
  <si>
    <t>すもものむヨーグルト</t>
    <phoneticPr fontId="1"/>
  </si>
  <si>
    <t>すももアイスクリーム「すももとみるく」</t>
    <phoneticPr fontId="1"/>
  </si>
  <si>
    <t>たっぷり！すもも特産品セット</t>
    <rPh sb="8" eb="11">
      <t>トクサンヒン</t>
    </rPh>
    <phoneticPr fontId="1"/>
  </si>
  <si>
    <t>朝どり！更別産グリーンアスパラ</t>
    <rPh sb="0" eb="1">
      <t>アサ</t>
    </rPh>
    <rPh sb="4" eb="6">
      <t>サラベツ</t>
    </rPh>
    <rPh sb="6" eb="7">
      <t>サン</t>
    </rPh>
    <phoneticPr fontId="1"/>
  </si>
  <si>
    <t>更別産メークイン</t>
    <rPh sb="0" eb="2">
      <t>サラベツ</t>
    </rPh>
    <rPh sb="2" eb="3">
      <t>サン</t>
    </rPh>
    <phoneticPr fontId="1"/>
  </si>
  <si>
    <t>すももサイダーセット（１０本入り）</t>
    <rPh sb="13" eb="14">
      <t>ホン</t>
    </rPh>
    <rPh sb="14" eb="15">
      <t>イ</t>
    </rPh>
    <phoneticPr fontId="1"/>
  </si>
  <si>
    <t>極上ジンギスカン（２㎏）</t>
    <rPh sb="0" eb="2">
      <t>ゴクジョウ</t>
    </rPh>
    <phoneticPr fontId="1"/>
  </si>
  <si>
    <t>菜の花セット　オイル＆ハチミツ　Ｗセット</t>
    <phoneticPr fontId="1"/>
  </si>
  <si>
    <t>さらべつチーズ工房　チーズセット</t>
    <rPh sb="7" eb="9">
      <t>コウボウ</t>
    </rPh>
    <phoneticPr fontId="1"/>
  </si>
  <si>
    <t>亜麻とエゴマのキレイになるオイルセット</t>
    <rPh sb="0" eb="1">
      <t>ア</t>
    </rPh>
    <rPh sb="1" eb="2">
      <t>アサ</t>
    </rPh>
    <phoneticPr fontId="1"/>
  </si>
  <si>
    <t>さらべつ特産品詰め合わせ　Ｂセット</t>
    <rPh sb="4" eb="7">
      <t>トクサンヒン</t>
    </rPh>
    <rPh sb="7" eb="8">
      <t>ツ</t>
    </rPh>
    <rPh sb="9" eb="10">
      <t>ア</t>
    </rPh>
    <phoneticPr fontId="1"/>
  </si>
  <si>
    <t>さらべつ特産品詰め合わせ　Ａセット</t>
    <rPh sb="4" eb="7">
      <t>トクサンヒン</t>
    </rPh>
    <rPh sb="7" eb="8">
      <t>ツ</t>
    </rPh>
    <rPh sb="9" eb="10">
      <t>ア</t>
    </rPh>
    <phoneticPr fontId="1"/>
  </si>
  <si>
    <t>さらべつ和牛セット</t>
    <rPh sb="4" eb="6">
      <t>ワギュウ</t>
    </rPh>
    <phoneticPr fontId="1"/>
  </si>
  <si>
    <t>返礼品　なし</t>
    <rPh sb="0" eb="2">
      <t>ヘンレイ</t>
    </rPh>
    <rPh sb="2" eb="3">
      <t>ヒン</t>
    </rPh>
    <phoneticPr fontId="1"/>
  </si>
  <si>
    <t>9/16～30</t>
    <phoneticPr fontId="1"/>
  </si>
  <si>
    <r>
      <t>平成</t>
    </r>
    <r>
      <rPr>
        <sz val="11"/>
        <color rgb="FFFF0000"/>
        <rFont val="ＭＳ Ｐゴシック"/>
        <family val="3"/>
        <charset val="128"/>
        <scheme val="minor"/>
      </rPr>
      <t>３１</t>
    </r>
    <r>
      <rPr>
        <sz val="11"/>
        <color theme="1"/>
        <rFont val="ＭＳ Ｐゴシック"/>
        <family val="2"/>
        <charset val="128"/>
        <scheme val="minor"/>
      </rPr>
      <t>年度ふるさと納税実績</t>
    </r>
    <r>
      <rPr>
        <b/>
        <sz val="12"/>
        <color rgb="FFFF0000"/>
        <rFont val="ＭＳ Ｐゴシック"/>
        <family val="3"/>
        <charset val="128"/>
        <scheme val="minor"/>
      </rPr>
      <t>（インターネット分のみ）</t>
    </r>
    <rPh sb="0" eb="2">
      <t>ヘイセイ</t>
    </rPh>
    <rPh sb="4" eb="6">
      <t>ネンド</t>
    </rPh>
    <rPh sb="10" eb="12">
      <t>ノウゼイ</t>
    </rPh>
    <rPh sb="12" eb="14">
      <t>ジッセキ</t>
    </rPh>
    <rPh sb="22" eb="23">
      <t>ブン</t>
    </rPh>
    <phoneticPr fontId="1"/>
  </si>
  <si>
    <r>
      <t>平成</t>
    </r>
    <r>
      <rPr>
        <sz val="11"/>
        <color rgb="FFFF0000"/>
        <rFont val="ＭＳ Ｐゴシック"/>
        <family val="3"/>
        <charset val="128"/>
        <scheme val="minor"/>
      </rPr>
      <t>３１</t>
    </r>
    <r>
      <rPr>
        <sz val="11"/>
        <color theme="1"/>
        <rFont val="ＭＳ Ｐゴシック"/>
        <family val="2"/>
        <charset val="128"/>
        <scheme val="minor"/>
      </rPr>
      <t>年度ふるさと納税実績</t>
    </r>
    <r>
      <rPr>
        <b/>
        <sz val="12"/>
        <color rgb="FFFF0000"/>
        <rFont val="ＭＳ Ｐゴシック"/>
        <family val="3"/>
        <charset val="128"/>
        <scheme val="minor"/>
      </rPr>
      <t>（現金）</t>
    </r>
    <rPh sb="0" eb="2">
      <t>ヘイセイ</t>
    </rPh>
    <rPh sb="4" eb="6">
      <t>ネンド</t>
    </rPh>
    <rPh sb="10" eb="12">
      <t>ノウゼイ</t>
    </rPh>
    <rPh sb="12" eb="14">
      <t>ジッセキ</t>
    </rPh>
    <rPh sb="15" eb="17">
      <t>ゲンキン</t>
    </rPh>
    <phoneticPr fontId="1"/>
  </si>
  <si>
    <t>さらべつ和牛ビーフカレー（レトルト）</t>
    <rPh sb="4" eb="6">
      <t>ワギュウ</t>
    </rPh>
    <phoneticPr fontId="1"/>
  </si>
  <si>
    <t>更別農高カレー（レトルト）</t>
    <rPh sb="0" eb="2">
      <t>サラベツ</t>
    </rPh>
    <rPh sb="2" eb="4">
      <t>ノウコウ</t>
    </rPh>
    <phoneticPr fontId="1"/>
  </si>
  <si>
    <t xml:space="preserve"> </t>
    <phoneticPr fontId="1"/>
  </si>
  <si>
    <t>返礼品21個</t>
    <rPh sb="0" eb="2">
      <t>ヘンレイ</t>
    </rPh>
    <rPh sb="2" eb="3">
      <t>ヒン</t>
    </rPh>
    <rPh sb="5" eb="6">
      <t>コ</t>
    </rPh>
    <phoneticPr fontId="1"/>
  </si>
  <si>
    <t>-</t>
    <phoneticPr fontId="1"/>
  </si>
  <si>
    <t>どんちゃんうどん乾麺１５袋セット</t>
    <rPh sb="8" eb="10">
      <t>カンメン</t>
    </rPh>
    <rPh sb="12" eb="13">
      <t>フクロ</t>
    </rPh>
    <phoneticPr fontId="1"/>
  </si>
  <si>
    <t>スイートコーン＆さらべつスープセット</t>
    <phoneticPr fontId="1"/>
  </si>
  <si>
    <t>コーンスープ＆オニオンスープセット</t>
    <phoneticPr fontId="1"/>
  </si>
  <si>
    <t>さらべつコーンスープセット</t>
    <phoneticPr fontId="1"/>
  </si>
  <si>
    <t>さらべつオニオンスープセット</t>
    <phoneticPr fontId="1"/>
  </si>
  <si>
    <t>更別産ﾄﾞﾗｲﾌﾙｰﾂ（すもも）＆ﾊﾟﾝ･ﾁｰｽﾞのセット</t>
    <rPh sb="0" eb="2">
      <t>サラベツ</t>
    </rPh>
    <rPh sb="2" eb="3">
      <t>サン</t>
    </rPh>
    <phoneticPr fontId="1"/>
  </si>
  <si>
    <t>-</t>
    <phoneticPr fontId="1"/>
  </si>
  <si>
    <t>夢大地さらべつセット</t>
    <rPh sb="0" eb="1">
      <t>ユメ</t>
    </rPh>
    <rPh sb="1" eb="3">
      <t>ダイチ</t>
    </rPh>
    <phoneticPr fontId="1"/>
  </si>
  <si>
    <t>すももスイーツセット</t>
    <phoneticPr fontId="1"/>
  </si>
  <si>
    <t>どんどん！スイートコーン缶セット</t>
    <rPh sb="12" eb="13">
      <t>カン</t>
    </rPh>
    <phoneticPr fontId="1"/>
  </si>
  <si>
    <t>スイートコーン缶＆さらべつスープセット</t>
    <rPh sb="7" eb="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</si>
</sst>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△ &quot;#,##0"/>
    <numFmt numFmtId="178" formatCode="#,##0&quot;円&quot;"/>
    <numFmt numFmtId="179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8" fontId="0" fillId="0" borderId="0" xfId="0" applyNumberFormat="1" applyAlignment="1">
      <alignment horizontal="left" vertical="center"/>
    </xf>
    <xf numFmtId="178" fontId="2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0" xfId="0" quotePrefix="1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abSelected="1" view="pageBreakPreview" topLeftCell="A16" zoomScaleNormal="100" zoomScaleSheetLayoutView="100" workbookViewId="0">
      <pane xSplit="2" topLeftCell="H1" activePane="topRight" state="frozen"/>
      <selection pane="topRight" activeCell="X32" sqref="X32"/>
    </sheetView>
  </sheetViews>
  <sheetFormatPr defaultRowHeight="15" customHeight="1" x14ac:dyDescent="0.15"/>
  <cols>
    <col min="1" max="1" width="3.75" customWidth="1"/>
    <col min="2" max="2" width="44" customWidth="1"/>
    <col min="19" max="19" width="9.375" customWidth="1"/>
    <col min="27" max="27" width="11.125" style="16" customWidth="1"/>
  </cols>
  <sheetData>
    <row r="1" spans="1:27" ht="15" customHeight="1" x14ac:dyDescent="0.15">
      <c r="A1" t="s">
        <v>91</v>
      </c>
    </row>
    <row r="2" spans="1:27" ht="15" customHeight="1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3</v>
      </c>
    </row>
    <row r="3" spans="1:27" ht="15" customHeight="1" x14ac:dyDescent="0.15">
      <c r="A3" s="44" t="s">
        <v>0</v>
      </c>
      <c r="B3" s="44" t="s">
        <v>66</v>
      </c>
      <c r="C3" s="44" t="s">
        <v>4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 t="s">
        <v>39</v>
      </c>
    </row>
    <row r="4" spans="1:27" ht="15" customHeight="1" x14ac:dyDescent="0.15">
      <c r="A4" s="44"/>
      <c r="B4" s="44"/>
      <c r="C4" s="25" t="s">
        <v>2</v>
      </c>
      <c r="D4" s="25" t="s">
        <v>27</v>
      </c>
      <c r="E4" s="25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90</v>
      </c>
      <c r="O4" s="7" t="s">
        <v>44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49</v>
      </c>
      <c r="U4" s="7" t="s">
        <v>50</v>
      </c>
      <c r="V4" s="7" t="s">
        <v>53</v>
      </c>
      <c r="W4" s="7" t="s">
        <v>54</v>
      </c>
      <c r="X4" s="7" t="s">
        <v>55</v>
      </c>
      <c r="Y4" s="7" t="s">
        <v>56</v>
      </c>
      <c r="Z4" s="7" t="s">
        <v>57</v>
      </c>
      <c r="AA4" s="45"/>
    </row>
    <row r="5" spans="1:27" ht="15" customHeight="1" x14ac:dyDescent="0.15">
      <c r="A5" s="2">
        <v>1</v>
      </c>
      <c r="B5" s="2" t="s">
        <v>60</v>
      </c>
      <c r="C5" s="2">
        <v>4</v>
      </c>
      <c r="D5" s="2"/>
      <c r="E5" s="2">
        <v>1</v>
      </c>
      <c r="F5" s="2">
        <v>7</v>
      </c>
      <c r="G5" s="2">
        <v>8</v>
      </c>
      <c r="H5" s="2">
        <v>2</v>
      </c>
      <c r="I5" s="2"/>
      <c r="J5" s="2">
        <v>2</v>
      </c>
      <c r="K5" s="2"/>
      <c r="L5" s="2">
        <v>2</v>
      </c>
      <c r="M5" s="2">
        <v>1</v>
      </c>
      <c r="N5" s="2">
        <v>1</v>
      </c>
      <c r="O5" s="2">
        <v>2</v>
      </c>
      <c r="P5" s="2">
        <v>4</v>
      </c>
      <c r="Q5" s="2">
        <v>6</v>
      </c>
      <c r="R5" s="2">
        <v>5</v>
      </c>
      <c r="S5" s="2">
        <v>8</v>
      </c>
      <c r="T5" s="2">
        <v>7</v>
      </c>
      <c r="U5" s="2"/>
      <c r="V5" s="2">
        <v>1</v>
      </c>
      <c r="W5" s="2">
        <v>1</v>
      </c>
      <c r="X5" s="2">
        <v>2</v>
      </c>
      <c r="Y5" s="2">
        <v>1</v>
      </c>
      <c r="Z5" s="2"/>
      <c r="AA5" s="8">
        <f>SUM(C5:Z5)</f>
        <v>65</v>
      </c>
    </row>
    <row r="6" spans="1:27" ht="15" customHeight="1" x14ac:dyDescent="0.15">
      <c r="A6" s="2">
        <v>2</v>
      </c>
      <c r="B6" s="2" t="s">
        <v>61</v>
      </c>
      <c r="C6" s="2">
        <v>2</v>
      </c>
      <c r="D6" s="2">
        <v>2</v>
      </c>
      <c r="E6" s="2">
        <v>5</v>
      </c>
      <c r="F6" s="2">
        <v>10</v>
      </c>
      <c r="G6" s="2">
        <v>8</v>
      </c>
      <c r="H6" s="2">
        <v>3</v>
      </c>
      <c r="I6" s="2">
        <v>4</v>
      </c>
      <c r="J6" s="2"/>
      <c r="K6" s="2">
        <v>2</v>
      </c>
      <c r="L6" s="2">
        <v>4</v>
      </c>
      <c r="M6" s="2">
        <v>3</v>
      </c>
      <c r="N6" s="2">
        <v>1</v>
      </c>
      <c r="O6" s="2">
        <v>7</v>
      </c>
      <c r="P6" s="2">
        <v>4</v>
      </c>
      <c r="Q6" s="2">
        <v>5</v>
      </c>
      <c r="R6" s="2">
        <v>4</v>
      </c>
      <c r="S6" s="2">
        <v>11</v>
      </c>
      <c r="T6" s="2">
        <v>7</v>
      </c>
      <c r="U6" s="2">
        <v>1</v>
      </c>
      <c r="V6" s="2"/>
      <c r="W6" s="2">
        <v>4</v>
      </c>
      <c r="X6" s="2">
        <v>1</v>
      </c>
      <c r="Y6" s="2">
        <v>3</v>
      </c>
      <c r="Z6" s="2">
        <v>2</v>
      </c>
      <c r="AA6" s="8">
        <f t="shared" ref="AA6:AA17" si="0">SUM(C6:Z6)</f>
        <v>93</v>
      </c>
    </row>
    <row r="7" spans="1:27" ht="15" customHeight="1" x14ac:dyDescent="0.15">
      <c r="A7" s="2">
        <v>3</v>
      </c>
      <c r="B7" s="2" t="s">
        <v>62</v>
      </c>
      <c r="C7" s="2">
        <v>1</v>
      </c>
      <c r="D7" s="2">
        <v>2</v>
      </c>
      <c r="E7" s="2"/>
      <c r="F7" s="2">
        <v>3</v>
      </c>
      <c r="G7" s="2">
        <v>2</v>
      </c>
      <c r="H7" s="2">
        <v>4</v>
      </c>
      <c r="I7" s="2">
        <v>3</v>
      </c>
      <c r="J7" s="2"/>
      <c r="K7" s="2">
        <v>2</v>
      </c>
      <c r="L7" s="2">
        <v>3</v>
      </c>
      <c r="M7" s="2"/>
      <c r="N7" s="2">
        <v>2</v>
      </c>
      <c r="O7" s="2">
        <v>1</v>
      </c>
      <c r="P7" s="2">
        <v>3</v>
      </c>
      <c r="Q7" s="2">
        <v>1</v>
      </c>
      <c r="R7" s="2">
        <v>2</v>
      </c>
      <c r="S7" s="2">
        <v>3</v>
      </c>
      <c r="T7" s="2">
        <v>8</v>
      </c>
      <c r="U7" s="2"/>
      <c r="V7" s="2">
        <v>1</v>
      </c>
      <c r="W7" s="2">
        <v>1</v>
      </c>
      <c r="X7" s="2"/>
      <c r="Y7" s="2">
        <v>1</v>
      </c>
      <c r="Z7" s="2"/>
      <c r="AA7" s="8">
        <f t="shared" si="0"/>
        <v>43</v>
      </c>
    </row>
    <row r="8" spans="1:27" ht="15" customHeight="1" x14ac:dyDescent="0.15">
      <c r="A8" s="2">
        <v>4</v>
      </c>
      <c r="B8" s="2" t="s">
        <v>63</v>
      </c>
      <c r="C8" s="2"/>
      <c r="D8" s="2">
        <v>2</v>
      </c>
      <c r="E8" s="2">
        <v>3</v>
      </c>
      <c r="F8" s="2">
        <v>1</v>
      </c>
      <c r="G8" s="2"/>
      <c r="H8" s="2">
        <v>3</v>
      </c>
      <c r="I8" s="2">
        <v>2</v>
      </c>
      <c r="J8" s="2">
        <v>1</v>
      </c>
      <c r="K8" s="2">
        <v>1</v>
      </c>
      <c r="L8" s="2"/>
      <c r="M8" s="2">
        <v>2</v>
      </c>
      <c r="N8" s="2">
        <v>1</v>
      </c>
      <c r="O8" s="2">
        <v>1</v>
      </c>
      <c r="P8" s="2"/>
      <c r="Q8" s="2">
        <v>1</v>
      </c>
      <c r="R8" s="2"/>
      <c r="S8" s="2">
        <v>7</v>
      </c>
      <c r="T8" s="2">
        <v>7</v>
      </c>
      <c r="U8" s="2">
        <v>1</v>
      </c>
      <c r="V8" s="2">
        <v>1</v>
      </c>
      <c r="W8" s="2">
        <v>3</v>
      </c>
      <c r="X8" s="2">
        <v>1</v>
      </c>
      <c r="Y8" s="2">
        <v>1</v>
      </c>
      <c r="Z8" s="2">
        <v>1</v>
      </c>
      <c r="AA8" s="8">
        <f t="shared" si="0"/>
        <v>40</v>
      </c>
    </row>
    <row r="9" spans="1:27" ht="15" customHeight="1" x14ac:dyDescent="0.15">
      <c r="A9" s="2">
        <v>5</v>
      </c>
      <c r="B9" s="2" t="s">
        <v>64</v>
      </c>
      <c r="C9" s="2">
        <v>5</v>
      </c>
      <c r="D9" s="2">
        <v>2</v>
      </c>
      <c r="E9" s="2">
        <v>6</v>
      </c>
      <c r="F9" s="2">
        <v>5</v>
      </c>
      <c r="G9" s="2">
        <v>5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4</v>
      </c>
      <c r="O9" s="2">
        <v>1</v>
      </c>
      <c r="P9" s="2">
        <v>3</v>
      </c>
      <c r="Q9" s="2">
        <v>6</v>
      </c>
      <c r="R9" s="2">
        <v>6</v>
      </c>
      <c r="S9" s="2">
        <v>7</v>
      </c>
      <c r="T9" s="2">
        <v>14</v>
      </c>
      <c r="U9" s="2">
        <v>4</v>
      </c>
      <c r="V9" s="2">
        <v>1</v>
      </c>
      <c r="W9" s="2">
        <v>2</v>
      </c>
      <c r="X9" s="2">
        <v>4</v>
      </c>
      <c r="Y9" s="2">
        <v>4</v>
      </c>
      <c r="Z9" s="2">
        <v>2</v>
      </c>
      <c r="AA9" s="8">
        <f t="shared" si="0"/>
        <v>87</v>
      </c>
    </row>
    <row r="10" spans="1:27" ht="15" customHeight="1" x14ac:dyDescent="0.15">
      <c r="A10" s="2">
        <v>6</v>
      </c>
      <c r="B10" s="2" t="s">
        <v>65</v>
      </c>
      <c r="C10" s="2"/>
      <c r="D10" s="2">
        <v>1</v>
      </c>
      <c r="E10" s="2"/>
      <c r="F10" s="2"/>
      <c r="G10" s="2"/>
      <c r="H10" s="2"/>
      <c r="I10" s="2"/>
      <c r="J10" s="2"/>
      <c r="K10" s="2"/>
      <c r="L10" s="2"/>
      <c r="M10" s="2"/>
      <c r="N10" s="2">
        <v>1</v>
      </c>
      <c r="O10" s="2">
        <v>1</v>
      </c>
      <c r="P10" s="2"/>
      <c r="Q10" s="2">
        <v>1</v>
      </c>
      <c r="R10" s="2"/>
      <c r="S10" s="2">
        <v>2</v>
      </c>
      <c r="T10" s="2">
        <v>1</v>
      </c>
      <c r="U10" s="2"/>
      <c r="V10" s="2"/>
      <c r="W10" s="2"/>
      <c r="X10" s="2">
        <v>1</v>
      </c>
      <c r="Y10" s="2"/>
      <c r="Z10" s="2"/>
      <c r="AA10" s="8">
        <f t="shared" si="0"/>
        <v>8</v>
      </c>
    </row>
    <row r="11" spans="1:27" ht="15" customHeight="1" x14ac:dyDescent="0.15">
      <c r="A11" s="2">
        <v>7</v>
      </c>
      <c r="B11" s="2" t="s">
        <v>1</v>
      </c>
      <c r="C11" s="2">
        <v>7</v>
      </c>
      <c r="D11" s="2">
        <v>2</v>
      </c>
      <c r="E11" s="2">
        <v>2</v>
      </c>
      <c r="F11" s="2">
        <v>4</v>
      </c>
      <c r="G11" s="2">
        <v>3</v>
      </c>
      <c r="H11" s="2">
        <v>3</v>
      </c>
      <c r="I11" s="2">
        <v>2</v>
      </c>
      <c r="J11" s="2"/>
      <c r="K11" s="2">
        <v>2</v>
      </c>
      <c r="L11" s="2">
        <v>2</v>
      </c>
      <c r="M11" s="2">
        <v>2</v>
      </c>
      <c r="N11" s="2">
        <v>3</v>
      </c>
      <c r="O11" s="2">
        <v>3</v>
      </c>
      <c r="P11" s="2">
        <v>7</v>
      </c>
      <c r="Q11" s="2">
        <v>12</v>
      </c>
      <c r="R11" s="2">
        <v>2</v>
      </c>
      <c r="S11" s="2">
        <v>12</v>
      </c>
      <c r="T11" s="2">
        <v>10</v>
      </c>
      <c r="U11" s="2">
        <v>2</v>
      </c>
      <c r="V11" s="2"/>
      <c r="W11" s="2">
        <v>3</v>
      </c>
      <c r="X11" s="2">
        <v>3</v>
      </c>
      <c r="Y11" s="2">
        <v>4</v>
      </c>
      <c r="Z11" s="2">
        <v>3</v>
      </c>
      <c r="AA11" s="8">
        <f t="shared" si="0"/>
        <v>93</v>
      </c>
    </row>
    <row r="12" spans="1:27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>
        <f t="shared" si="0"/>
        <v>0</v>
      </c>
    </row>
    <row r="13" spans="1:27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>
        <f t="shared" si="0"/>
        <v>0</v>
      </c>
    </row>
    <row r="14" spans="1:27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>
        <f t="shared" si="0"/>
        <v>0</v>
      </c>
    </row>
    <row r="15" spans="1:27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>
        <f t="shared" si="0"/>
        <v>0</v>
      </c>
    </row>
    <row r="16" spans="1:27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">
        <f t="shared" si="0"/>
        <v>0</v>
      </c>
    </row>
    <row r="17" spans="1:27" ht="15" customHeight="1" x14ac:dyDescent="0.15">
      <c r="A17" s="46" t="s">
        <v>5</v>
      </c>
      <c r="B17" s="47"/>
      <c r="C17" s="2">
        <f t="shared" ref="C17:Z17" si="1">SUM(C5:C16)</f>
        <v>19</v>
      </c>
      <c r="D17" s="2">
        <f t="shared" si="1"/>
        <v>11</v>
      </c>
      <c r="E17" s="2">
        <f t="shared" si="1"/>
        <v>17</v>
      </c>
      <c r="F17" s="2">
        <f t="shared" si="1"/>
        <v>30</v>
      </c>
      <c r="G17" s="2">
        <f t="shared" si="1"/>
        <v>26</v>
      </c>
      <c r="H17" s="2">
        <f t="shared" si="1"/>
        <v>16</v>
      </c>
      <c r="I17" s="2">
        <f t="shared" si="1"/>
        <v>12</v>
      </c>
      <c r="J17" s="2">
        <f t="shared" si="1"/>
        <v>4</v>
      </c>
      <c r="K17" s="2">
        <f t="shared" si="1"/>
        <v>8</v>
      </c>
      <c r="L17" s="2">
        <f t="shared" si="1"/>
        <v>12</v>
      </c>
      <c r="M17" s="2">
        <f t="shared" si="1"/>
        <v>9</v>
      </c>
      <c r="N17" s="2">
        <f t="shared" si="1"/>
        <v>13</v>
      </c>
      <c r="O17" s="2">
        <f t="shared" si="1"/>
        <v>16</v>
      </c>
      <c r="P17" s="2">
        <f t="shared" si="1"/>
        <v>21</v>
      </c>
      <c r="Q17" s="2">
        <f t="shared" si="1"/>
        <v>32</v>
      </c>
      <c r="R17" s="2">
        <f t="shared" si="1"/>
        <v>19</v>
      </c>
      <c r="S17" s="2">
        <f t="shared" si="1"/>
        <v>50</v>
      </c>
      <c r="T17" s="2">
        <f t="shared" si="1"/>
        <v>54</v>
      </c>
      <c r="U17" s="2">
        <f t="shared" si="1"/>
        <v>8</v>
      </c>
      <c r="V17" s="2">
        <f t="shared" si="1"/>
        <v>4</v>
      </c>
      <c r="W17" s="2">
        <f t="shared" si="1"/>
        <v>14</v>
      </c>
      <c r="X17" s="2">
        <f t="shared" si="1"/>
        <v>12</v>
      </c>
      <c r="Y17" s="2">
        <f t="shared" si="1"/>
        <v>14</v>
      </c>
      <c r="Z17" s="2">
        <f t="shared" si="1"/>
        <v>8</v>
      </c>
      <c r="AA17" s="8">
        <f t="shared" si="0"/>
        <v>429</v>
      </c>
    </row>
    <row r="18" spans="1:27" ht="15" customHeight="1" x14ac:dyDescent="0.15">
      <c r="B18" t="s">
        <v>95</v>
      </c>
      <c r="C18" s="34" t="s">
        <v>96</v>
      </c>
      <c r="D18" s="34"/>
      <c r="E18" s="35"/>
      <c r="L18" s="35"/>
      <c r="P18" s="35"/>
      <c r="Q18" s="35"/>
      <c r="R18" s="35"/>
      <c r="S18" s="35"/>
      <c r="U18" s="35"/>
      <c r="V18" s="35"/>
      <c r="W18" s="35"/>
    </row>
    <row r="19" spans="1:27" ht="15" customHeight="1" x14ac:dyDescent="0.1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6</v>
      </c>
    </row>
    <row r="20" spans="1:27" ht="15" customHeight="1" x14ac:dyDescent="0.15">
      <c r="A20" s="44" t="s">
        <v>0</v>
      </c>
      <c r="B20" s="44" t="s">
        <v>67</v>
      </c>
      <c r="C20" s="44" t="s">
        <v>4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5" t="s">
        <v>39</v>
      </c>
    </row>
    <row r="21" spans="1:27" ht="15" customHeight="1" x14ac:dyDescent="0.15">
      <c r="A21" s="44"/>
      <c r="B21" s="44"/>
      <c r="C21" s="25" t="s">
        <v>2</v>
      </c>
      <c r="D21" s="25" t="s">
        <v>27</v>
      </c>
      <c r="E21" s="25" t="s">
        <v>28</v>
      </c>
      <c r="F21" s="7" t="s">
        <v>29</v>
      </c>
      <c r="G21" s="7" t="s">
        <v>30</v>
      </c>
      <c r="H21" s="7" t="s">
        <v>31</v>
      </c>
      <c r="I21" s="7" t="s">
        <v>32</v>
      </c>
      <c r="J21" s="7" t="s">
        <v>40</v>
      </c>
      <c r="K21" s="7" t="s">
        <v>41</v>
      </c>
      <c r="L21" s="7" t="s">
        <v>42</v>
      </c>
      <c r="M21" s="7" t="s">
        <v>43</v>
      </c>
      <c r="N21" s="7" t="s">
        <v>90</v>
      </c>
      <c r="O21" s="7" t="s">
        <v>44</v>
      </c>
      <c r="P21" s="7" t="s">
        <v>45</v>
      </c>
      <c r="Q21" s="7" t="s">
        <v>46</v>
      </c>
      <c r="R21" s="7" t="s">
        <v>47</v>
      </c>
      <c r="S21" s="7" t="s">
        <v>48</v>
      </c>
      <c r="T21" s="7" t="s">
        <v>49</v>
      </c>
      <c r="U21" s="7" t="s">
        <v>50</v>
      </c>
      <c r="V21" s="7" t="s">
        <v>53</v>
      </c>
      <c r="W21" s="7" t="s">
        <v>54</v>
      </c>
      <c r="X21" s="7" t="s">
        <v>55</v>
      </c>
      <c r="Y21" s="7" t="s">
        <v>56</v>
      </c>
      <c r="Z21" s="7" t="s">
        <v>57</v>
      </c>
      <c r="AA21" s="45"/>
    </row>
    <row r="22" spans="1:27" ht="15" customHeight="1" x14ac:dyDescent="0.15">
      <c r="A22" s="2">
        <v>1</v>
      </c>
      <c r="B22" s="2" t="s">
        <v>60</v>
      </c>
      <c r="C22" s="4">
        <v>70000</v>
      </c>
      <c r="D22" s="4"/>
      <c r="E22" s="4">
        <v>10000</v>
      </c>
      <c r="F22" s="4">
        <v>105000</v>
      </c>
      <c r="G22" s="4">
        <v>110000</v>
      </c>
      <c r="H22" s="4">
        <v>20000</v>
      </c>
      <c r="I22" s="4"/>
      <c r="J22" s="4">
        <v>40000</v>
      </c>
      <c r="K22" s="4"/>
      <c r="L22" s="4">
        <v>30000</v>
      </c>
      <c r="M22" s="4">
        <v>10000</v>
      </c>
      <c r="N22" s="4">
        <v>20000</v>
      </c>
      <c r="O22" s="4">
        <v>30000</v>
      </c>
      <c r="P22" s="4">
        <v>80000</v>
      </c>
      <c r="Q22" s="4">
        <v>120000</v>
      </c>
      <c r="R22" s="4">
        <v>70000</v>
      </c>
      <c r="S22" s="4">
        <v>150000</v>
      </c>
      <c r="T22" s="4">
        <v>75000</v>
      </c>
      <c r="U22" s="4"/>
      <c r="V22" s="4">
        <v>10000</v>
      </c>
      <c r="W22" s="4">
        <v>20000</v>
      </c>
      <c r="X22" s="4">
        <v>30000</v>
      </c>
      <c r="Y22" s="4">
        <v>10000</v>
      </c>
      <c r="Z22" s="4"/>
      <c r="AA22" s="8">
        <f>SUM(C22:Z22)</f>
        <v>1010000</v>
      </c>
    </row>
    <row r="23" spans="1:27" ht="15" customHeight="1" x14ac:dyDescent="0.15">
      <c r="A23" s="2">
        <v>2</v>
      </c>
      <c r="B23" s="2" t="s">
        <v>61</v>
      </c>
      <c r="C23" s="4">
        <v>20000</v>
      </c>
      <c r="D23" s="4">
        <v>30000</v>
      </c>
      <c r="E23" s="4">
        <v>80000</v>
      </c>
      <c r="F23" s="4">
        <v>160000</v>
      </c>
      <c r="G23" s="4">
        <v>80000</v>
      </c>
      <c r="H23" s="4">
        <v>50000</v>
      </c>
      <c r="I23" s="4">
        <v>70000</v>
      </c>
      <c r="J23" s="4"/>
      <c r="K23" s="4">
        <v>40000</v>
      </c>
      <c r="L23" s="4">
        <v>70000</v>
      </c>
      <c r="M23" s="4">
        <v>60000</v>
      </c>
      <c r="N23" s="4">
        <v>15000</v>
      </c>
      <c r="O23" s="4">
        <v>320000</v>
      </c>
      <c r="P23" s="4">
        <v>70000</v>
      </c>
      <c r="Q23" s="4">
        <v>60000</v>
      </c>
      <c r="R23" s="4">
        <v>50000</v>
      </c>
      <c r="S23" s="4">
        <v>240000</v>
      </c>
      <c r="T23" s="4">
        <v>105000</v>
      </c>
      <c r="U23" s="4">
        <v>20000</v>
      </c>
      <c r="V23" s="4"/>
      <c r="W23" s="4">
        <v>70000</v>
      </c>
      <c r="X23" s="4">
        <v>20000</v>
      </c>
      <c r="Y23" s="4">
        <v>50000</v>
      </c>
      <c r="Z23" s="4">
        <v>30000</v>
      </c>
      <c r="AA23" s="8">
        <f t="shared" ref="AA23:AA34" si="2">SUM(C23:Z23)</f>
        <v>1710000</v>
      </c>
    </row>
    <row r="24" spans="1:27" ht="15" customHeight="1" x14ac:dyDescent="0.15">
      <c r="A24" s="2">
        <v>3</v>
      </c>
      <c r="B24" s="2" t="s">
        <v>62</v>
      </c>
      <c r="C24" s="4">
        <v>10000</v>
      </c>
      <c r="D24" s="4">
        <v>35000</v>
      </c>
      <c r="E24" s="4"/>
      <c r="F24" s="4">
        <v>30000</v>
      </c>
      <c r="G24" s="4">
        <v>90000</v>
      </c>
      <c r="H24" s="4">
        <v>105000</v>
      </c>
      <c r="I24" s="4">
        <v>40000</v>
      </c>
      <c r="J24" s="4"/>
      <c r="K24" s="4">
        <v>30000</v>
      </c>
      <c r="L24" s="4">
        <v>55000</v>
      </c>
      <c r="M24" s="4"/>
      <c r="N24" s="4">
        <v>30000</v>
      </c>
      <c r="O24" s="4">
        <v>20000</v>
      </c>
      <c r="P24" s="4">
        <v>40000</v>
      </c>
      <c r="Q24" s="4">
        <v>40000</v>
      </c>
      <c r="R24" s="4">
        <v>30000</v>
      </c>
      <c r="S24" s="4">
        <v>60000</v>
      </c>
      <c r="T24" s="4">
        <v>115000</v>
      </c>
      <c r="U24" s="4"/>
      <c r="V24" s="4">
        <v>10000</v>
      </c>
      <c r="W24" s="4">
        <v>20000</v>
      </c>
      <c r="X24" s="4"/>
      <c r="Y24" s="4">
        <v>20000</v>
      </c>
      <c r="Z24" s="4"/>
      <c r="AA24" s="8">
        <f t="shared" si="2"/>
        <v>780000</v>
      </c>
    </row>
    <row r="25" spans="1:27" ht="15" customHeight="1" x14ac:dyDescent="0.15">
      <c r="A25" s="2">
        <v>4</v>
      </c>
      <c r="B25" s="2" t="s">
        <v>63</v>
      </c>
      <c r="C25" s="4"/>
      <c r="D25" s="4">
        <v>30000</v>
      </c>
      <c r="E25" s="4">
        <v>60000</v>
      </c>
      <c r="F25" s="4">
        <v>10000</v>
      </c>
      <c r="G25" s="4"/>
      <c r="H25" s="4">
        <v>45000</v>
      </c>
      <c r="I25" s="4">
        <v>40000</v>
      </c>
      <c r="J25" s="4">
        <v>20000</v>
      </c>
      <c r="K25" s="4">
        <v>10000</v>
      </c>
      <c r="L25" s="4"/>
      <c r="M25" s="4">
        <v>40000</v>
      </c>
      <c r="N25" s="4">
        <v>20000</v>
      </c>
      <c r="O25" s="4">
        <v>20000</v>
      </c>
      <c r="P25" s="4"/>
      <c r="Q25" s="4">
        <v>20000</v>
      </c>
      <c r="R25" s="4"/>
      <c r="S25" s="4">
        <v>140000</v>
      </c>
      <c r="T25" s="4">
        <v>85000</v>
      </c>
      <c r="U25" s="4">
        <v>20000</v>
      </c>
      <c r="V25" s="4">
        <v>20000</v>
      </c>
      <c r="W25" s="4">
        <v>30000</v>
      </c>
      <c r="X25" s="4">
        <v>20000</v>
      </c>
      <c r="Y25" s="4">
        <v>20000</v>
      </c>
      <c r="Z25" s="4">
        <v>15000</v>
      </c>
      <c r="AA25" s="8">
        <f t="shared" si="2"/>
        <v>665000</v>
      </c>
    </row>
    <row r="26" spans="1:27" ht="15" customHeight="1" x14ac:dyDescent="0.15">
      <c r="A26" s="2">
        <v>5</v>
      </c>
      <c r="B26" s="2" t="s">
        <v>64</v>
      </c>
      <c r="C26" s="4">
        <v>90000</v>
      </c>
      <c r="D26" s="4">
        <v>20000</v>
      </c>
      <c r="E26" s="4">
        <v>130000</v>
      </c>
      <c r="F26" s="4">
        <v>70000</v>
      </c>
      <c r="G26" s="4">
        <v>60000</v>
      </c>
      <c r="H26" s="4">
        <v>20000</v>
      </c>
      <c r="I26" s="4">
        <v>20000</v>
      </c>
      <c r="J26" s="4">
        <v>20000</v>
      </c>
      <c r="K26" s="4">
        <v>20000</v>
      </c>
      <c r="L26" s="4">
        <v>10000</v>
      </c>
      <c r="M26" s="4">
        <v>30000</v>
      </c>
      <c r="N26" s="4">
        <v>350000</v>
      </c>
      <c r="O26" s="4">
        <v>20000</v>
      </c>
      <c r="P26" s="4">
        <v>50000</v>
      </c>
      <c r="Q26" s="4">
        <v>110000</v>
      </c>
      <c r="R26" s="4">
        <v>110000</v>
      </c>
      <c r="S26" s="4">
        <v>150000</v>
      </c>
      <c r="T26" s="4">
        <v>185000</v>
      </c>
      <c r="U26" s="4">
        <v>80000</v>
      </c>
      <c r="V26" s="4">
        <v>20000</v>
      </c>
      <c r="W26" s="4">
        <v>30000</v>
      </c>
      <c r="X26" s="4">
        <v>50000</v>
      </c>
      <c r="Y26" s="4">
        <v>55000</v>
      </c>
      <c r="Z26" s="4">
        <v>20000</v>
      </c>
      <c r="AA26" s="8">
        <f t="shared" si="2"/>
        <v>1720000</v>
      </c>
    </row>
    <row r="27" spans="1:27" ht="15" customHeight="1" x14ac:dyDescent="0.15">
      <c r="A27" s="2">
        <v>6</v>
      </c>
      <c r="B27" s="2" t="s">
        <v>65</v>
      </c>
      <c r="C27" s="4"/>
      <c r="D27" s="4">
        <v>10000</v>
      </c>
      <c r="E27" s="4"/>
      <c r="F27" s="4"/>
      <c r="G27" s="4"/>
      <c r="H27" s="4"/>
      <c r="I27" s="4"/>
      <c r="J27" s="4"/>
      <c r="K27" s="4"/>
      <c r="L27" s="4"/>
      <c r="M27" s="4"/>
      <c r="N27" s="4">
        <v>20000</v>
      </c>
      <c r="O27" s="4">
        <v>50000</v>
      </c>
      <c r="P27" s="4"/>
      <c r="Q27" s="4">
        <v>20000</v>
      </c>
      <c r="R27" s="4"/>
      <c r="S27" s="4">
        <v>30000</v>
      </c>
      <c r="T27" s="4">
        <v>10000</v>
      </c>
      <c r="U27" s="4"/>
      <c r="V27" s="4"/>
      <c r="W27" s="4"/>
      <c r="X27" s="4">
        <v>20000</v>
      </c>
      <c r="Y27" s="4"/>
      <c r="Z27" s="4"/>
      <c r="AA27" s="8">
        <f t="shared" si="2"/>
        <v>160000</v>
      </c>
    </row>
    <row r="28" spans="1:27" ht="15" customHeight="1" x14ac:dyDescent="0.15">
      <c r="A28" s="2">
        <v>7</v>
      </c>
      <c r="B28" s="2" t="s">
        <v>1</v>
      </c>
      <c r="C28" s="4">
        <v>110000</v>
      </c>
      <c r="D28" s="4">
        <v>30000</v>
      </c>
      <c r="E28" s="4">
        <v>35000</v>
      </c>
      <c r="F28" s="4">
        <v>55000</v>
      </c>
      <c r="G28" s="4">
        <v>30000</v>
      </c>
      <c r="H28" s="4">
        <v>65000</v>
      </c>
      <c r="I28" s="4">
        <v>30000</v>
      </c>
      <c r="J28" s="4"/>
      <c r="K28" s="4">
        <v>20000</v>
      </c>
      <c r="L28" s="4">
        <v>30000</v>
      </c>
      <c r="M28" s="4">
        <v>40000</v>
      </c>
      <c r="N28" s="4">
        <v>50000</v>
      </c>
      <c r="O28" s="4">
        <v>60000</v>
      </c>
      <c r="P28" s="4">
        <v>120000</v>
      </c>
      <c r="Q28" s="4">
        <v>210000</v>
      </c>
      <c r="R28" s="4">
        <v>40000</v>
      </c>
      <c r="S28" s="4">
        <v>235000</v>
      </c>
      <c r="T28" s="4">
        <v>195000</v>
      </c>
      <c r="U28" s="4">
        <v>30000</v>
      </c>
      <c r="V28" s="4"/>
      <c r="W28" s="4">
        <v>55000</v>
      </c>
      <c r="X28" s="4">
        <v>50000</v>
      </c>
      <c r="Y28" s="4">
        <v>60000</v>
      </c>
      <c r="Z28" s="4">
        <v>40000</v>
      </c>
      <c r="AA28" s="8">
        <f t="shared" si="2"/>
        <v>1590000</v>
      </c>
    </row>
    <row r="29" spans="1:27" ht="15" customHeight="1" x14ac:dyDescent="0.1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">
        <f t="shared" si="2"/>
        <v>0</v>
      </c>
    </row>
    <row r="30" spans="1:27" ht="15" customHeight="1" x14ac:dyDescent="0.1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8">
        <f t="shared" si="2"/>
        <v>0</v>
      </c>
    </row>
    <row r="31" spans="1:27" ht="15" customHeight="1" x14ac:dyDescent="0.15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8">
        <f t="shared" si="2"/>
        <v>0</v>
      </c>
    </row>
    <row r="32" spans="1:27" ht="15" customHeight="1" x14ac:dyDescent="0.15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8">
        <f t="shared" si="2"/>
        <v>0</v>
      </c>
    </row>
    <row r="33" spans="1:27" ht="15" customHeight="1" x14ac:dyDescent="0.15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8">
        <f t="shared" si="2"/>
        <v>0</v>
      </c>
    </row>
    <row r="34" spans="1:27" ht="15" customHeight="1" x14ac:dyDescent="0.15">
      <c r="A34" s="46" t="s">
        <v>5</v>
      </c>
      <c r="B34" s="47"/>
      <c r="C34" s="4">
        <f t="shared" ref="C34:Z34" si="3">SUM(C22:C33)</f>
        <v>300000</v>
      </c>
      <c r="D34" s="4">
        <f t="shared" si="3"/>
        <v>155000</v>
      </c>
      <c r="E34" s="4">
        <f t="shared" si="3"/>
        <v>315000</v>
      </c>
      <c r="F34" s="4">
        <f t="shared" si="3"/>
        <v>430000</v>
      </c>
      <c r="G34" s="4">
        <f t="shared" si="3"/>
        <v>370000</v>
      </c>
      <c r="H34" s="4">
        <f t="shared" si="3"/>
        <v>305000</v>
      </c>
      <c r="I34" s="4">
        <f t="shared" si="3"/>
        <v>200000</v>
      </c>
      <c r="J34" s="4">
        <f t="shared" si="3"/>
        <v>80000</v>
      </c>
      <c r="K34" s="4">
        <f t="shared" si="3"/>
        <v>120000</v>
      </c>
      <c r="L34" s="4">
        <f t="shared" si="3"/>
        <v>195000</v>
      </c>
      <c r="M34" s="4">
        <f t="shared" si="3"/>
        <v>180000</v>
      </c>
      <c r="N34" s="4">
        <f t="shared" si="3"/>
        <v>505000</v>
      </c>
      <c r="O34" s="4">
        <f t="shared" si="3"/>
        <v>520000</v>
      </c>
      <c r="P34" s="4">
        <f t="shared" si="3"/>
        <v>360000</v>
      </c>
      <c r="Q34" s="4">
        <f t="shared" si="3"/>
        <v>580000</v>
      </c>
      <c r="R34" s="4">
        <f t="shared" si="3"/>
        <v>300000</v>
      </c>
      <c r="S34" s="4">
        <f t="shared" si="3"/>
        <v>1005000</v>
      </c>
      <c r="T34" s="4">
        <f t="shared" si="3"/>
        <v>770000</v>
      </c>
      <c r="U34" s="4">
        <f t="shared" si="3"/>
        <v>150000</v>
      </c>
      <c r="V34" s="4">
        <f t="shared" si="3"/>
        <v>60000</v>
      </c>
      <c r="W34" s="4">
        <f t="shared" si="3"/>
        <v>225000</v>
      </c>
      <c r="X34" s="4">
        <f t="shared" si="3"/>
        <v>190000</v>
      </c>
      <c r="Y34" s="4">
        <f t="shared" si="3"/>
        <v>215000</v>
      </c>
      <c r="Z34" s="4">
        <f t="shared" si="3"/>
        <v>105000</v>
      </c>
      <c r="AA34" s="8">
        <f>SUM(C34:Z34)</f>
        <v>7635000</v>
      </c>
    </row>
    <row r="35" spans="1:27" ht="1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8"/>
    </row>
    <row r="36" spans="1:27" ht="15" customHeight="1" x14ac:dyDescent="0.15">
      <c r="A36" t="s">
        <v>91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3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8"/>
    </row>
    <row r="37" spans="1:27" ht="15" customHeight="1" x14ac:dyDescent="0.15">
      <c r="A37" s="42" t="s">
        <v>0</v>
      </c>
      <c r="B37" s="42" t="s">
        <v>26</v>
      </c>
      <c r="C37" s="42" t="s">
        <v>4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3" t="s">
        <v>39</v>
      </c>
    </row>
    <row r="38" spans="1:27" ht="15" customHeight="1" x14ac:dyDescent="0.15">
      <c r="A38" s="42"/>
      <c r="B38" s="42"/>
      <c r="C38" s="26" t="s">
        <v>2</v>
      </c>
      <c r="D38" s="26" t="s">
        <v>27</v>
      </c>
      <c r="E38" s="26" t="s">
        <v>28</v>
      </c>
      <c r="F38" s="21" t="s">
        <v>29</v>
      </c>
      <c r="G38" s="21" t="s">
        <v>30</v>
      </c>
      <c r="H38" s="21" t="s">
        <v>31</v>
      </c>
      <c r="I38" s="21" t="s">
        <v>32</v>
      </c>
      <c r="J38" s="21" t="s">
        <v>40</v>
      </c>
      <c r="K38" s="21" t="s">
        <v>41</v>
      </c>
      <c r="L38" s="21" t="s">
        <v>42</v>
      </c>
      <c r="M38" s="21" t="s">
        <v>43</v>
      </c>
      <c r="N38" s="21" t="s">
        <v>90</v>
      </c>
      <c r="O38" s="21" t="s">
        <v>44</v>
      </c>
      <c r="P38" s="21" t="s">
        <v>45</v>
      </c>
      <c r="Q38" s="21" t="s">
        <v>46</v>
      </c>
      <c r="R38" s="21" t="s">
        <v>47</v>
      </c>
      <c r="S38" s="21" t="s">
        <v>48</v>
      </c>
      <c r="T38" s="21" t="s">
        <v>49</v>
      </c>
      <c r="U38" s="21" t="s">
        <v>50</v>
      </c>
      <c r="V38" s="21" t="s">
        <v>53</v>
      </c>
      <c r="W38" s="21" t="s">
        <v>54</v>
      </c>
      <c r="X38" s="21" t="s">
        <v>55</v>
      </c>
      <c r="Y38" s="21" t="s">
        <v>56</v>
      </c>
      <c r="Z38" s="21" t="s">
        <v>57</v>
      </c>
      <c r="AA38" s="43"/>
    </row>
    <row r="39" spans="1:27" ht="15" customHeight="1" x14ac:dyDescent="0.15">
      <c r="A39" s="22">
        <v>1</v>
      </c>
      <c r="B39" s="22" t="s">
        <v>70</v>
      </c>
      <c r="C39" s="22"/>
      <c r="D39" s="22"/>
      <c r="E39" s="22"/>
      <c r="F39" s="22"/>
      <c r="G39" s="22">
        <v>1</v>
      </c>
      <c r="H39" s="22" t="s">
        <v>97</v>
      </c>
      <c r="I39" s="22" t="s">
        <v>97</v>
      </c>
      <c r="J39" s="22" t="s">
        <v>97</v>
      </c>
      <c r="K39" s="22" t="s">
        <v>97</v>
      </c>
      <c r="L39" s="22" t="s">
        <v>97</v>
      </c>
      <c r="M39" s="22" t="s">
        <v>97</v>
      </c>
      <c r="N39" s="22" t="s">
        <v>97</v>
      </c>
      <c r="O39" s="37" t="s">
        <v>97</v>
      </c>
      <c r="P39" s="22"/>
      <c r="Q39" s="22">
        <v>1</v>
      </c>
      <c r="R39" s="22"/>
      <c r="S39" s="22"/>
      <c r="T39" s="22"/>
      <c r="U39" s="22"/>
      <c r="V39" s="22"/>
      <c r="W39" s="22" t="s">
        <v>97</v>
      </c>
      <c r="X39" s="22" t="s">
        <v>97</v>
      </c>
      <c r="Y39" s="22" t="s">
        <v>97</v>
      </c>
      <c r="Z39" s="22" t="s">
        <v>97</v>
      </c>
      <c r="AA39" s="23">
        <f t="shared" ref="AA39:AA56" si="4">SUM(C39:Z39)</f>
        <v>2</v>
      </c>
    </row>
    <row r="40" spans="1:27" ht="15" customHeight="1" x14ac:dyDescent="0.15">
      <c r="A40" s="22">
        <v>2</v>
      </c>
      <c r="B40" s="22" t="s">
        <v>11</v>
      </c>
      <c r="C40" s="22">
        <v>1</v>
      </c>
      <c r="D40" s="22"/>
      <c r="E40" s="22"/>
      <c r="F40" s="22">
        <v>1</v>
      </c>
      <c r="G40" s="22"/>
      <c r="H40" s="22">
        <v>1</v>
      </c>
      <c r="I40" s="22"/>
      <c r="J40" s="22"/>
      <c r="K40" s="22">
        <v>1</v>
      </c>
      <c r="L40" s="22"/>
      <c r="M40" s="22"/>
      <c r="N40" s="22">
        <v>1</v>
      </c>
      <c r="O40" s="37"/>
      <c r="P40" s="22">
        <v>1</v>
      </c>
      <c r="Q40" s="22"/>
      <c r="R40" s="22"/>
      <c r="S40" s="22"/>
      <c r="T40" s="22">
        <v>2</v>
      </c>
      <c r="U40" s="22"/>
      <c r="V40" s="22"/>
      <c r="W40" s="22"/>
      <c r="X40" s="22"/>
      <c r="Y40" s="22"/>
      <c r="Z40" s="22"/>
      <c r="AA40" s="23">
        <f t="shared" si="4"/>
        <v>8</v>
      </c>
    </row>
    <row r="41" spans="1:27" ht="15" customHeight="1" x14ac:dyDescent="0.15">
      <c r="A41" s="22">
        <v>3</v>
      </c>
      <c r="B41" s="22" t="s">
        <v>71</v>
      </c>
      <c r="C41" s="22">
        <v>1</v>
      </c>
      <c r="D41" s="22"/>
      <c r="E41" s="22"/>
      <c r="F41" s="22"/>
      <c r="G41" s="22"/>
      <c r="H41" s="22"/>
      <c r="I41" s="22" t="s">
        <v>97</v>
      </c>
      <c r="J41" s="22" t="s">
        <v>97</v>
      </c>
      <c r="K41" s="22" t="s">
        <v>97</v>
      </c>
      <c r="L41" s="22" t="s">
        <v>97</v>
      </c>
      <c r="M41" s="22" t="s">
        <v>97</v>
      </c>
      <c r="N41" s="22" t="s">
        <v>97</v>
      </c>
      <c r="O41" s="37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3">
        <f t="shared" si="4"/>
        <v>1</v>
      </c>
    </row>
    <row r="42" spans="1:27" ht="15" customHeight="1" x14ac:dyDescent="0.15">
      <c r="A42" s="22">
        <v>4</v>
      </c>
      <c r="B42" s="22" t="s">
        <v>72</v>
      </c>
      <c r="C42" s="22"/>
      <c r="D42" s="22"/>
      <c r="E42" s="22"/>
      <c r="F42" s="22"/>
      <c r="G42" s="22"/>
      <c r="H42" s="22"/>
      <c r="I42" s="22">
        <v>1</v>
      </c>
      <c r="J42" s="22"/>
      <c r="K42" s="22"/>
      <c r="L42" s="22"/>
      <c r="M42" s="22"/>
      <c r="N42" s="22"/>
      <c r="O42" s="37"/>
      <c r="P42" s="22"/>
      <c r="Q42" s="22"/>
      <c r="R42" s="22"/>
      <c r="S42" s="22"/>
      <c r="T42" s="22"/>
      <c r="U42" s="22"/>
      <c r="V42" s="22"/>
      <c r="W42" s="22">
        <v>1</v>
      </c>
      <c r="X42" s="22"/>
      <c r="Y42" s="22"/>
      <c r="Z42" s="22"/>
      <c r="AA42" s="23">
        <f t="shared" si="4"/>
        <v>2</v>
      </c>
    </row>
    <row r="43" spans="1:27" ht="15" customHeight="1" x14ac:dyDescent="0.15">
      <c r="A43" s="22">
        <v>5</v>
      </c>
      <c r="B43" s="22" t="s">
        <v>73</v>
      </c>
      <c r="C43" s="22"/>
      <c r="D43" s="22">
        <v>2</v>
      </c>
      <c r="E43" s="22">
        <v>1</v>
      </c>
      <c r="F43" s="22">
        <v>1</v>
      </c>
      <c r="G43" s="22">
        <v>1</v>
      </c>
      <c r="H43" s="22">
        <v>2</v>
      </c>
      <c r="I43" s="22">
        <v>3</v>
      </c>
      <c r="J43" s="22"/>
      <c r="K43" s="22">
        <v>1</v>
      </c>
      <c r="L43" s="22">
        <v>2</v>
      </c>
      <c r="M43" s="22"/>
      <c r="N43" s="22"/>
      <c r="O43" s="37"/>
      <c r="P43" s="22">
        <v>2</v>
      </c>
      <c r="Q43" s="22">
        <v>5</v>
      </c>
      <c r="R43" s="22">
        <v>3</v>
      </c>
      <c r="S43" s="22">
        <v>4</v>
      </c>
      <c r="T43" s="22">
        <v>12</v>
      </c>
      <c r="U43" s="22"/>
      <c r="V43" s="22"/>
      <c r="W43" s="22"/>
      <c r="X43" s="22"/>
      <c r="Y43" s="22">
        <v>2</v>
      </c>
      <c r="Z43" s="22"/>
      <c r="AA43" s="23">
        <f t="shared" si="4"/>
        <v>41</v>
      </c>
    </row>
    <row r="44" spans="1:27" ht="15" customHeight="1" x14ac:dyDescent="0.15">
      <c r="A44" s="22">
        <v>6</v>
      </c>
      <c r="B44" s="22" t="s">
        <v>98</v>
      </c>
      <c r="C44" s="22">
        <v>1</v>
      </c>
      <c r="D44" s="22"/>
      <c r="E44" s="22"/>
      <c r="F44" s="22"/>
      <c r="G44" s="22"/>
      <c r="H44" s="22">
        <v>1</v>
      </c>
      <c r="I44" s="22" t="s">
        <v>97</v>
      </c>
      <c r="J44" s="22" t="s">
        <v>97</v>
      </c>
      <c r="K44" s="22"/>
      <c r="L44" s="22"/>
      <c r="M44" s="22"/>
      <c r="N44" s="22"/>
      <c r="O44" s="37">
        <v>1</v>
      </c>
      <c r="P44" s="22"/>
      <c r="Q44" s="22"/>
      <c r="R44" s="22"/>
      <c r="S44" s="22"/>
      <c r="T44" s="22">
        <v>2</v>
      </c>
      <c r="U44" s="22"/>
      <c r="V44" s="22"/>
      <c r="W44" s="22"/>
      <c r="X44" s="22"/>
      <c r="Y44" s="22"/>
      <c r="Z44" s="22"/>
      <c r="AA44" s="23">
        <f t="shared" si="4"/>
        <v>5</v>
      </c>
    </row>
    <row r="45" spans="1:27" ht="15" customHeight="1" x14ac:dyDescent="0.15">
      <c r="A45" s="22">
        <v>7</v>
      </c>
      <c r="B45" s="22" t="s">
        <v>94</v>
      </c>
      <c r="C45" s="22">
        <v>1</v>
      </c>
      <c r="D45" s="22">
        <v>1</v>
      </c>
      <c r="E45" s="22">
        <v>1</v>
      </c>
      <c r="F45" s="22"/>
      <c r="G45" s="22"/>
      <c r="H45" s="22"/>
      <c r="I45" s="22"/>
      <c r="J45" s="22"/>
      <c r="K45" s="22">
        <v>1</v>
      </c>
      <c r="L45" s="22">
        <v>1</v>
      </c>
      <c r="M45" s="22"/>
      <c r="N45" s="22"/>
      <c r="O45" s="37"/>
      <c r="P45" s="22">
        <v>2</v>
      </c>
      <c r="Q45" s="22">
        <v>1</v>
      </c>
      <c r="R45" s="22"/>
      <c r="S45" s="22">
        <v>3</v>
      </c>
      <c r="T45" s="22">
        <v>5</v>
      </c>
      <c r="U45" s="22"/>
      <c r="V45" s="22"/>
      <c r="W45" s="22"/>
      <c r="X45" s="22"/>
      <c r="Y45" s="22"/>
      <c r="Z45" s="22"/>
      <c r="AA45" s="23">
        <f t="shared" si="4"/>
        <v>16</v>
      </c>
    </row>
    <row r="46" spans="1:27" ht="15" customHeight="1" x14ac:dyDescent="0.15">
      <c r="A46" s="22">
        <v>8</v>
      </c>
      <c r="B46" s="22" t="s">
        <v>93</v>
      </c>
      <c r="C46" s="22"/>
      <c r="D46" s="22"/>
      <c r="E46" s="22"/>
      <c r="F46" s="22"/>
      <c r="G46" s="22"/>
      <c r="H46" s="22">
        <v>2</v>
      </c>
      <c r="I46" s="22"/>
      <c r="J46" s="22"/>
      <c r="K46" s="22"/>
      <c r="L46" s="22"/>
      <c r="M46" s="22"/>
      <c r="N46" s="22">
        <v>1</v>
      </c>
      <c r="O46" s="37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3">
        <f t="shared" si="4"/>
        <v>3</v>
      </c>
    </row>
    <row r="47" spans="1:27" ht="15" customHeight="1" x14ac:dyDescent="0.15">
      <c r="A47" s="22">
        <v>9</v>
      </c>
      <c r="B47" s="22" t="s">
        <v>74</v>
      </c>
      <c r="C47" s="22">
        <v>1</v>
      </c>
      <c r="D47" s="22"/>
      <c r="E47" s="22">
        <v>1</v>
      </c>
      <c r="F47" s="22"/>
      <c r="G47" s="22"/>
      <c r="H47" s="22">
        <v>1</v>
      </c>
      <c r="I47" s="22"/>
      <c r="J47" s="22"/>
      <c r="K47" s="22"/>
      <c r="L47" s="22"/>
      <c r="M47" s="22"/>
      <c r="N47" s="22"/>
      <c r="O47" s="37"/>
      <c r="P47" s="22"/>
      <c r="Q47" s="22"/>
      <c r="R47" s="22"/>
      <c r="S47" s="22"/>
      <c r="T47" s="22">
        <v>2</v>
      </c>
      <c r="U47" s="22"/>
      <c r="V47" s="22"/>
      <c r="W47" s="22"/>
      <c r="X47" s="22"/>
      <c r="Y47" s="22"/>
      <c r="Z47" s="22"/>
      <c r="AA47" s="23">
        <f t="shared" si="4"/>
        <v>5</v>
      </c>
    </row>
    <row r="48" spans="1:27" ht="15" customHeight="1" x14ac:dyDescent="0.15">
      <c r="A48" s="22">
        <v>10</v>
      </c>
      <c r="B48" s="22" t="s">
        <v>75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37">
        <v>2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3">
        <f t="shared" si="4"/>
        <v>2</v>
      </c>
    </row>
    <row r="49" spans="1:27" ht="15" customHeight="1" x14ac:dyDescent="0.15">
      <c r="A49" s="22">
        <v>11</v>
      </c>
      <c r="B49" s="22" t="s">
        <v>76</v>
      </c>
      <c r="C49" s="22"/>
      <c r="D49" s="22"/>
      <c r="E49" s="22"/>
      <c r="F49" s="22"/>
      <c r="G49" s="22"/>
      <c r="H49" s="22"/>
      <c r="I49" s="22"/>
      <c r="J49" s="22"/>
      <c r="K49" s="22"/>
      <c r="L49" s="22">
        <v>1</v>
      </c>
      <c r="M49" s="22">
        <v>1</v>
      </c>
      <c r="N49" s="22"/>
      <c r="O49" s="37"/>
      <c r="P49" s="22"/>
      <c r="Q49" s="22"/>
      <c r="R49" s="22"/>
      <c r="S49" s="22"/>
      <c r="T49" s="22">
        <v>1</v>
      </c>
      <c r="U49" s="22"/>
      <c r="V49" s="22"/>
      <c r="W49" s="22"/>
      <c r="X49" s="22"/>
      <c r="Y49" s="22"/>
      <c r="Z49" s="22"/>
      <c r="AA49" s="23">
        <f t="shared" si="4"/>
        <v>3</v>
      </c>
    </row>
    <row r="50" spans="1:27" ht="15" customHeight="1" x14ac:dyDescent="0.15">
      <c r="A50" s="22">
        <v>12</v>
      </c>
      <c r="B50" s="22" t="s">
        <v>77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37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3">
        <f t="shared" si="4"/>
        <v>0</v>
      </c>
    </row>
    <row r="51" spans="1:27" ht="15" customHeight="1" x14ac:dyDescent="0.15">
      <c r="A51" s="22">
        <v>13</v>
      </c>
      <c r="B51" s="22" t="s">
        <v>78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>
        <v>2</v>
      </c>
      <c r="N51" s="22"/>
      <c r="O51" s="37"/>
      <c r="P51" s="22"/>
      <c r="Q51" s="22"/>
      <c r="R51" s="22"/>
      <c r="S51" s="22"/>
      <c r="T51" s="22">
        <v>1</v>
      </c>
      <c r="U51" s="22"/>
      <c r="V51" s="22"/>
      <c r="W51" s="22"/>
      <c r="X51" s="22"/>
      <c r="Y51" s="22"/>
      <c r="Z51" s="22"/>
      <c r="AA51" s="23">
        <f t="shared" si="4"/>
        <v>3</v>
      </c>
    </row>
    <row r="52" spans="1:27" ht="15" customHeight="1" x14ac:dyDescent="0.15">
      <c r="A52" s="22">
        <v>14</v>
      </c>
      <c r="B52" s="22" t="s">
        <v>87</v>
      </c>
      <c r="C52" s="22"/>
      <c r="D52" s="22"/>
      <c r="E52" s="22"/>
      <c r="F52" s="22"/>
      <c r="G52" s="22"/>
      <c r="H52" s="22"/>
      <c r="I52" s="22" t="s">
        <v>97</v>
      </c>
      <c r="J52" s="22" t="s">
        <v>97</v>
      </c>
      <c r="K52" s="22"/>
      <c r="L52" s="22"/>
      <c r="M52" s="22"/>
      <c r="N52" s="22"/>
      <c r="O52" s="37"/>
      <c r="P52" s="22"/>
      <c r="Q52" s="22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3">
        <f t="shared" si="4"/>
        <v>1</v>
      </c>
    </row>
    <row r="53" spans="1:27" ht="15" customHeight="1" x14ac:dyDescent="0.15">
      <c r="A53" s="22">
        <v>15</v>
      </c>
      <c r="B53" s="22" t="s">
        <v>79</v>
      </c>
      <c r="C53" s="22">
        <v>5</v>
      </c>
      <c r="D53" s="22">
        <v>3</v>
      </c>
      <c r="E53" s="22">
        <v>3</v>
      </c>
      <c r="F53" s="22">
        <v>17</v>
      </c>
      <c r="G53" s="22">
        <v>21</v>
      </c>
      <c r="H53" s="22" t="s">
        <v>97</v>
      </c>
      <c r="I53" s="22" t="s">
        <v>97</v>
      </c>
      <c r="J53" s="22" t="s">
        <v>97</v>
      </c>
      <c r="K53" s="22" t="s">
        <v>97</v>
      </c>
      <c r="L53" s="22" t="s">
        <v>97</v>
      </c>
      <c r="M53" s="22" t="s">
        <v>97</v>
      </c>
      <c r="N53" s="22" t="s">
        <v>97</v>
      </c>
      <c r="O53" s="22" t="s">
        <v>97</v>
      </c>
      <c r="P53" s="22" t="s">
        <v>97</v>
      </c>
      <c r="Q53" s="22" t="s">
        <v>97</v>
      </c>
      <c r="R53" s="22" t="s">
        <v>97</v>
      </c>
      <c r="S53" s="22" t="s">
        <v>97</v>
      </c>
      <c r="T53" s="22" t="s">
        <v>97</v>
      </c>
      <c r="U53" s="22" t="s">
        <v>97</v>
      </c>
      <c r="V53" s="22" t="s">
        <v>97</v>
      </c>
      <c r="W53" s="22" t="s">
        <v>97</v>
      </c>
      <c r="X53" s="22" t="s">
        <v>97</v>
      </c>
      <c r="Y53" s="22"/>
      <c r="Z53" s="22"/>
      <c r="AA53" s="23">
        <f t="shared" si="4"/>
        <v>49</v>
      </c>
    </row>
    <row r="54" spans="1:27" ht="15" customHeight="1" x14ac:dyDescent="0.15">
      <c r="A54" s="22">
        <v>16</v>
      </c>
      <c r="B54" s="22" t="s">
        <v>80</v>
      </c>
      <c r="C54" s="33">
        <v>2</v>
      </c>
      <c r="D54" s="22"/>
      <c r="E54" s="22"/>
      <c r="F54" s="22"/>
      <c r="G54" s="22"/>
      <c r="H54" s="22"/>
      <c r="I54" s="22"/>
      <c r="J54" s="22"/>
      <c r="K54" s="22">
        <v>1</v>
      </c>
      <c r="L54" s="22"/>
      <c r="M54" s="22"/>
      <c r="N54" s="22">
        <v>1</v>
      </c>
      <c r="O54" s="37"/>
      <c r="P54" s="22"/>
      <c r="Q54" s="22">
        <v>2</v>
      </c>
      <c r="R54" s="22">
        <v>4</v>
      </c>
      <c r="S54" s="22">
        <v>1</v>
      </c>
      <c r="T54" s="22">
        <v>5</v>
      </c>
      <c r="U54" s="22">
        <v>1</v>
      </c>
      <c r="V54" s="22">
        <v>1</v>
      </c>
      <c r="W54" s="22"/>
      <c r="X54" s="22">
        <v>4</v>
      </c>
      <c r="Y54" s="22" t="s">
        <v>104</v>
      </c>
      <c r="Z54" s="22" t="s">
        <v>104</v>
      </c>
      <c r="AA54" s="23">
        <f t="shared" si="4"/>
        <v>22</v>
      </c>
    </row>
    <row r="55" spans="1:27" ht="15" customHeight="1" x14ac:dyDescent="0.15">
      <c r="A55" s="22">
        <v>17</v>
      </c>
      <c r="B55" s="22" t="s">
        <v>81</v>
      </c>
      <c r="C55" s="2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1"/>
      <c r="O55" s="33"/>
      <c r="P55" s="21"/>
      <c r="Q55" s="22" t="s">
        <v>104</v>
      </c>
      <c r="R55" s="22" t="s">
        <v>104</v>
      </c>
      <c r="S55" s="22" t="s">
        <v>104</v>
      </c>
      <c r="T55" s="22" t="s">
        <v>104</v>
      </c>
      <c r="U55" s="22" t="s">
        <v>104</v>
      </c>
      <c r="V55" s="22" t="s">
        <v>104</v>
      </c>
      <c r="W55" s="22" t="s">
        <v>104</v>
      </c>
      <c r="X55" s="22" t="s">
        <v>104</v>
      </c>
      <c r="Y55" s="22" t="s">
        <v>104</v>
      </c>
      <c r="Z55" s="22" t="s">
        <v>104</v>
      </c>
      <c r="AA55" s="23">
        <f>SUM(C55:Z55)</f>
        <v>0</v>
      </c>
    </row>
    <row r="56" spans="1:27" ht="15" customHeight="1" x14ac:dyDescent="0.15">
      <c r="A56" s="22">
        <v>18</v>
      </c>
      <c r="B56" s="22" t="s">
        <v>103</v>
      </c>
      <c r="C56" s="38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1"/>
      <c r="O56" s="33">
        <v>1</v>
      </c>
      <c r="P56" s="21"/>
      <c r="Q56" s="33"/>
      <c r="R56" s="33"/>
      <c r="S56" s="33">
        <v>1</v>
      </c>
      <c r="T56" s="33">
        <v>2</v>
      </c>
      <c r="U56" s="33"/>
      <c r="V56" s="33"/>
      <c r="W56" s="33"/>
      <c r="X56" s="33"/>
      <c r="Y56" s="33"/>
      <c r="Z56" s="37"/>
      <c r="AA56" s="23">
        <f t="shared" si="4"/>
        <v>4</v>
      </c>
    </row>
    <row r="57" spans="1:27" ht="15" customHeight="1" x14ac:dyDescent="0.15">
      <c r="A57" s="22">
        <v>19</v>
      </c>
      <c r="B57" s="22" t="s">
        <v>108</v>
      </c>
      <c r="C57" s="22" t="s">
        <v>97</v>
      </c>
      <c r="D57" s="22" t="s">
        <v>97</v>
      </c>
      <c r="E57" s="22" t="s">
        <v>97</v>
      </c>
      <c r="F57" s="22" t="s">
        <v>97</v>
      </c>
      <c r="G57" s="22" t="s">
        <v>97</v>
      </c>
      <c r="H57" s="22" t="s">
        <v>97</v>
      </c>
      <c r="I57" s="22" t="s">
        <v>97</v>
      </c>
      <c r="J57" s="22" t="s">
        <v>97</v>
      </c>
      <c r="K57" s="22"/>
      <c r="L57" s="22">
        <v>2</v>
      </c>
      <c r="M57" s="22"/>
      <c r="N57" s="33">
        <v>1</v>
      </c>
      <c r="O57" s="33"/>
      <c r="P57" s="33">
        <v>1</v>
      </c>
      <c r="Q57" s="33">
        <v>5</v>
      </c>
      <c r="R57" s="33">
        <v>1</v>
      </c>
      <c r="S57" s="33">
        <v>6</v>
      </c>
      <c r="T57" s="33">
        <v>5</v>
      </c>
      <c r="U57" s="33"/>
      <c r="V57" s="33">
        <v>1</v>
      </c>
      <c r="W57" s="33"/>
      <c r="X57" s="33">
        <v>1</v>
      </c>
      <c r="Y57" s="33">
        <v>1</v>
      </c>
      <c r="Z57" s="37">
        <v>2</v>
      </c>
      <c r="AA57" s="23">
        <f t="shared" ref="AA57:AA60" si="5">SUM(C57:Z57)</f>
        <v>26</v>
      </c>
    </row>
    <row r="58" spans="1:27" ht="15" customHeight="1" x14ac:dyDescent="0.15">
      <c r="A58" s="22">
        <v>20</v>
      </c>
      <c r="B58" s="22" t="s">
        <v>105</v>
      </c>
      <c r="C58" s="39"/>
      <c r="D58" s="22"/>
      <c r="E58" s="22" t="s">
        <v>97</v>
      </c>
      <c r="F58" s="22" t="s">
        <v>97</v>
      </c>
      <c r="G58" s="22" t="s">
        <v>97</v>
      </c>
      <c r="H58" s="22" t="s">
        <v>97</v>
      </c>
      <c r="I58" s="22" t="s">
        <v>97</v>
      </c>
      <c r="J58" s="22" t="s">
        <v>97</v>
      </c>
      <c r="K58" s="22" t="s">
        <v>97</v>
      </c>
      <c r="L58" s="22" t="s">
        <v>97</v>
      </c>
      <c r="M58" s="22" t="s">
        <v>97</v>
      </c>
      <c r="N58" s="22" t="s">
        <v>97</v>
      </c>
      <c r="O58" s="22" t="s">
        <v>97</v>
      </c>
      <c r="P58" s="22" t="s">
        <v>97</v>
      </c>
      <c r="Q58" s="22" t="s">
        <v>97</v>
      </c>
      <c r="R58" s="22" t="s">
        <v>97</v>
      </c>
      <c r="S58" s="22" t="s">
        <v>97</v>
      </c>
      <c r="T58" s="22" t="s">
        <v>97</v>
      </c>
      <c r="U58" s="22" t="s">
        <v>97</v>
      </c>
      <c r="V58" s="22" t="s">
        <v>97</v>
      </c>
      <c r="W58" s="33"/>
      <c r="X58" s="33"/>
      <c r="Y58" s="33"/>
      <c r="Z58" s="37"/>
      <c r="AA58" s="23">
        <f t="shared" si="5"/>
        <v>0</v>
      </c>
    </row>
    <row r="59" spans="1:27" ht="15" customHeight="1" x14ac:dyDescent="0.15">
      <c r="A59" s="22">
        <v>21</v>
      </c>
      <c r="B59" s="22" t="s">
        <v>106</v>
      </c>
      <c r="C59" s="39"/>
      <c r="D59" s="22"/>
      <c r="E59" s="22" t="s">
        <v>97</v>
      </c>
      <c r="F59" s="22" t="s">
        <v>97</v>
      </c>
      <c r="G59" s="22" t="s">
        <v>97</v>
      </c>
      <c r="H59" s="22" t="s">
        <v>97</v>
      </c>
      <c r="I59" s="22" t="s">
        <v>97</v>
      </c>
      <c r="J59" s="22" t="s">
        <v>97</v>
      </c>
      <c r="K59" s="22" t="s">
        <v>97</v>
      </c>
      <c r="L59" s="22" t="s">
        <v>97</v>
      </c>
      <c r="M59" s="22" t="s">
        <v>97</v>
      </c>
      <c r="N59" s="22" t="s">
        <v>97</v>
      </c>
      <c r="O59" s="22" t="s">
        <v>97</v>
      </c>
      <c r="P59" s="22" t="s">
        <v>97</v>
      </c>
      <c r="Q59" s="22" t="s">
        <v>97</v>
      </c>
      <c r="R59" s="22" t="s">
        <v>97</v>
      </c>
      <c r="S59" s="22" t="s">
        <v>97</v>
      </c>
      <c r="T59" s="22" t="s">
        <v>97</v>
      </c>
      <c r="U59" s="22" t="s">
        <v>97</v>
      </c>
      <c r="V59" s="22" t="s">
        <v>97</v>
      </c>
      <c r="W59" s="33"/>
      <c r="X59" s="33"/>
      <c r="Y59" s="33"/>
      <c r="Z59" s="37"/>
      <c r="AA59" s="23">
        <f t="shared" si="5"/>
        <v>0</v>
      </c>
    </row>
    <row r="60" spans="1:27" ht="15" customHeight="1" x14ac:dyDescent="0.15">
      <c r="A60" s="22">
        <v>22</v>
      </c>
      <c r="B60" s="22" t="s">
        <v>107</v>
      </c>
      <c r="C60" s="39"/>
      <c r="D60" s="22"/>
      <c r="E60" s="22" t="s">
        <v>97</v>
      </c>
      <c r="F60" s="22" t="s">
        <v>97</v>
      </c>
      <c r="G60" s="22" t="s">
        <v>97</v>
      </c>
      <c r="H60" s="22" t="s">
        <v>97</v>
      </c>
      <c r="I60" s="22" t="s">
        <v>97</v>
      </c>
      <c r="J60" s="22" t="s">
        <v>97</v>
      </c>
      <c r="K60" s="22" t="s">
        <v>97</v>
      </c>
      <c r="L60" s="22" t="s">
        <v>97</v>
      </c>
      <c r="M60" s="22" t="s">
        <v>97</v>
      </c>
      <c r="N60" s="22" t="s">
        <v>97</v>
      </c>
      <c r="O60" s="22" t="s">
        <v>97</v>
      </c>
      <c r="P60" s="22" t="s">
        <v>97</v>
      </c>
      <c r="Q60" s="22" t="s">
        <v>97</v>
      </c>
      <c r="R60" s="22" t="s">
        <v>97</v>
      </c>
      <c r="S60" s="22" t="s">
        <v>97</v>
      </c>
      <c r="T60" s="22" t="s">
        <v>97</v>
      </c>
      <c r="U60" s="22" t="s">
        <v>97</v>
      </c>
      <c r="V60" s="22" t="s">
        <v>97</v>
      </c>
      <c r="W60" s="33">
        <v>4</v>
      </c>
      <c r="X60" s="33">
        <v>3</v>
      </c>
      <c r="Y60" s="33">
        <v>4</v>
      </c>
      <c r="Z60" s="37">
        <v>3</v>
      </c>
      <c r="AA60" s="23">
        <f t="shared" si="5"/>
        <v>14</v>
      </c>
    </row>
    <row r="61" spans="1:27" ht="15" customHeight="1" x14ac:dyDescent="0.15">
      <c r="A61" s="40" t="s">
        <v>5</v>
      </c>
      <c r="B61" s="41"/>
      <c r="C61" s="22">
        <f>SUM(C39:C60)</f>
        <v>12</v>
      </c>
      <c r="D61" s="22">
        <f t="shared" ref="D61:Z61" si="6">SUM(D39:D60)</f>
        <v>6</v>
      </c>
      <c r="E61" s="22">
        <f>SUM(E39:E60)</f>
        <v>6</v>
      </c>
      <c r="F61" s="22">
        <f t="shared" si="6"/>
        <v>19</v>
      </c>
      <c r="G61" s="22">
        <f t="shared" si="6"/>
        <v>23</v>
      </c>
      <c r="H61" s="22">
        <f t="shared" si="6"/>
        <v>7</v>
      </c>
      <c r="I61" s="22">
        <f t="shared" si="6"/>
        <v>4</v>
      </c>
      <c r="J61" s="22">
        <f t="shared" si="6"/>
        <v>0</v>
      </c>
      <c r="K61" s="22">
        <f t="shared" si="6"/>
        <v>4</v>
      </c>
      <c r="L61" s="22">
        <f t="shared" si="6"/>
        <v>6</v>
      </c>
      <c r="M61" s="22">
        <f>SUM(M39:M60)</f>
        <v>3</v>
      </c>
      <c r="N61" s="22">
        <f t="shared" si="6"/>
        <v>4</v>
      </c>
      <c r="O61" s="22">
        <f t="shared" si="6"/>
        <v>4</v>
      </c>
      <c r="P61" s="22">
        <f t="shared" si="6"/>
        <v>6</v>
      </c>
      <c r="Q61" s="22">
        <f t="shared" si="6"/>
        <v>15</v>
      </c>
      <c r="R61" s="22">
        <f t="shared" si="6"/>
        <v>8</v>
      </c>
      <c r="S61" s="22">
        <f t="shared" si="6"/>
        <v>15</v>
      </c>
      <c r="T61" s="22">
        <f t="shared" si="6"/>
        <v>37</v>
      </c>
      <c r="U61" s="22">
        <f t="shared" si="6"/>
        <v>1</v>
      </c>
      <c r="V61" s="22">
        <f t="shared" si="6"/>
        <v>2</v>
      </c>
      <c r="W61" s="22">
        <f t="shared" si="6"/>
        <v>5</v>
      </c>
      <c r="X61" s="22">
        <f t="shared" si="6"/>
        <v>8</v>
      </c>
      <c r="Y61" s="22">
        <f t="shared" si="6"/>
        <v>7</v>
      </c>
      <c r="Z61" s="22">
        <f t="shared" si="6"/>
        <v>5</v>
      </c>
      <c r="AA61" s="23">
        <f>SUM(C61:Z61)</f>
        <v>207</v>
      </c>
    </row>
    <row r="62" spans="1:27" ht="1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8"/>
    </row>
    <row r="63" spans="1:27" ht="15" customHeight="1" x14ac:dyDescent="0.15">
      <c r="A63" s="42" t="s">
        <v>0</v>
      </c>
      <c r="B63" s="42" t="s">
        <v>58</v>
      </c>
      <c r="C63" s="42" t="s">
        <v>4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3" t="s">
        <v>39</v>
      </c>
    </row>
    <row r="64" spans="1:27" ht="15" customHeight="1" x14ac:dyDescent="0.15">
      <c r="A64" s="42"/>
      <c r="B64" s="42"/>
      <c r="C64" s="26" t="s">
        <v>2</v>
      </c>
      <c r="D64" s="26" t="s">
        <v>27</v>
      </c>
      <c r="E64" s="26" t="s">
        <v>28</v>
      </c>
      <c r="F64" s="21" t="s">
        <v>29</v>
      </c>
      <c r="G64" s="21" t="s">
        <v>30</v>
      </c>
      <c r="H64" s="21" t="s">
        <v>31</v>
      </c>
      <c r="I64" s="21" t="s">
        <v>32</v>
      </c>
      <c r="J64" s="21" t="s">
        <v>40</v>
      </c>
      <c r="K64" s="21" t="s">
        <v>41</v>
      </c>
      <c r="L64" s="21" t="s">
        <v>42</v>
      </c>
      <c r="M64" s="21" t="s">
        <v>43</v>
      </c>
      <c r="N64" s="21" t="s">
        <v>90</v>
      </c>
      <c r="O64" s="21" t="s">
        <v>44</v>
      </c>
      <c r="P64" s="21" t="s">
        <v>45</v>
      </c>
      <c r="Q64" s="21" t="s">
        <v>46</v>
      </c>
      <c r="R64" s="21" t="s">
        <v>47</v>
      </c>
      <c r="S64" s="21" t="s">
        <v>48</v>
      </c>
      <c r="T64" s="21" t="s">
        <v>49</v>
      </c>
      <c r="U64" s="21" t="s">
        <v>50</v>
      </c>
      <c r="V64" s="21" t="s">
        <v>53</v>
      </c>
      <c r="W64" s="21" t="s">
        <v>54</v>
      </c>
      <c r="X64" s="21" t="s">
        <v>55</v>
      </c>
      <c r="Y64" s="21" t="s">
        <v>56</v>
      </c>
      <c r="Z64" s="21" t="s">
        <v>57</v>
      </c>
      <c r="AA64" s="43"/>
    </row>
    <row r="65" spans="1:27" ht="15" customHeight="1" x14ac:dyDescent="0.15">
      <c r="A65" s="22">
        <v>1</v>
      </c>
      <c r="B65" s="22" t="s">
        <v>82</v>
      </c>
      <c r="C65" s="22"/>
      <c r="D65" s="22">
        <v>1</v>
      </c>
      <c r="E65" s="22">
        <v>1</v>
      </c>
      <c r="F65" s="22">
        <v>2</v>
      </c>
      <c r="G65" s="22"/>
      <c r="H65" s="22">
        <v>2</v>
      </c>
      <c r="I65" s="22"/>
      <c r="J65" s="22"/>
      <c r="K65" s="22"/>
      <c r="L65" s="22">
        <v>1</v>
      </c>
      <c r="M65" s="22"/>
      <c r="N65" s="22">
        <v>1</v>
      </c>
      <c r="O65" s="22"/>
      <c r="P65" s="22"/>
      <c r="Q65" s="22">
        <v>2</v>
      </c>
      <c r="R65" s="22"/>
      <c r="S65" s="22">
        <v>9</v>
      </c>
      <c r="T65" s="22">
        <v>15</v>
      </c>
      <c r="U65" s="22"/>
      <c r="V65" s="22"/>
      <c r="W65" s="22">
        <v>1</v>
      </c>
      <c r="X65" s="22"/>
      <c r="Y65" s="22">
        <v>1</v>
      </c>
      <c r="Z65" s="22">
        <v>1</v>
      </c>
      <c r="AA65" s="23">
        <f>SUM(C65:Z65)</f>
        <v>37</v>
      </c>
    </row>
    <row r="66" spans="1:27" ht="15" customHeight="1" x14ac:dyDescent="0.15">
      <c r="A66" s="22">
        <v>2</v>
      </c>
      <c r="B66" s="22" t="s">
        <v>83</v>
      </c>
      <c r="C66" s="22"/>
      <c r="D66" s="22"/>
      <c r="E66" s="22"/>
      <c r="F66" s="22"/>
      <c r="G66" s="22"/>
      <c r="H66" s="22">
        <v>1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>
        <f t="shared" ref="AA66:AA68" si="7">SUM(C66:Z66)</f>
        <v>1</v>
      </c>
    </row>
    <row r="67" spans="1:27" ht="15" customHeight="1" x14ac:dyDescent="0.15">
      <c r="A67" s="22">
        <v>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3">
        <f t="shared" si="7"/>
        <v>0</v>
      </c>
    </row>
    <row r="68" spans="1:27" ht="15" customHeight="1" x14ac:dyDescent="0.15">
      <c r="A68" s="40" t="s">
        <v>5</v>
      </c>
      <c r="B68" s="41"/>
      <c r="C68" s="22">
        <f t="shared" ref="C68:Z68" si="8">SUM(C65:C67)</f>
        <v>0</v>
      </c>
      <c r="D68" s="22">
        <f t="shared" si="8"/>
        <v>1</v>
      </c>
      <c r="E68" s="22">
        <f t="shared" si="8"/>
        <v>1</v>
      </c>
      <c r="F68" s="22">
        <f t="shared" si="8"/>
        <v>2</v>
      </c>
      <c r="G68" s="22">
        <f t="shared" si="8"/>
        <v>0</v>
      </c>
      <c r="H68" s="22">
        <f t="shared" si="8"/>
        <v>3</v>
      </c>
      <c r="I68" s="22">
        <f t="shared" si="8"/>
        <v>0</v>
      </c>
      <c r="J68" s="22">
        <f t="shared" si="8"/>
        <v>0</v>
      </c>
      <c r="K68" s="22">
        <f t="shared" si="8"/>
        <v>0</v>
      </c>
      <c r="L68" s="22">
        <f t="shared" si="8"/>
        <v>1</v>
      </c>
      <c r="M68" s="22">
        <f t="shared" si="8"/>
        <v>0</v>
      </c>
      <c r="N68" s="22">
        <f t="shared" si="8"/>
        <v>1</v>
      </c>
      <c r="O68" s="22">
        <f t="shared" si="8"/>
        <v>0</v>
      </c>
      <c r="P68" s="22">
        <f t="shared" si="8"/>
        <v>0</v>
      </c>
      <c r="Q68" s="22">
        <f t="shared" si="8"/>
        <v>2</v>
      </c>
      <c r="R68" s="22">
        <f t="shared" si="8"/>
        <v>0</v>
      </c>
      <c r="S68" s="22">
        <f t="shared" si="8"/>
        <v>9</v>
      </c>
      <c r="T68" s="22">
        <f t="shared" si="8"/>
        <v>15</v>
      </c>
      <c r="U68" s="22">
        <f t="shared" si="8"/>
        <v>0</v>
      </c>
      <c r="V68" s="22">
        <f t="shared" si="8"/>
        <v>0</v>
      </c>
      <c r="W68" s="22">
        <f t="shared" si="8"/>
        <v>1</v>
      </c>
      <c r="X68" s="22">
        <f t="shared" si="8"/>
        <v>0</v>
      </c>
      <c r="Y68" s="22">
        <f t="shared" si="8"/>
        <v>1</v>
      </c>
      <c r="Z68" s="22">
        <f t="shared" si="8"/>
        <v>1</v>
      </c>
      <c r="AA68" s="23">
        <f t="shared" si="7"/>
        <v>38</v>
      </c>
    </row>
    <row r="69" spans="1:27" ht="15" customHeight="1" x14ac:dyDescent="0.15">
      <c r="A69" s="17"/>
      <c r="B69" s="17"/>
      <c r="C69" s="17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 t="s">
        <v>3</v>
      </c>
    </row>
    <row r="70" spans="1:27" ht="15" customHeight="1" x14ac:dyDescent="0.15">
      <c r="A70" s="42" t="s">
        <v>0</v>
      </c>
      <c r="B70" s="42" t="s">
        <v>22</v>
      </c>
      <c r="C70" s="42" t="s">
        <v>4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3" t="s">
        <v>39</v>
      </c>
    </row>
    <row r="71" spans="1:27" ht="15" customHeight="1" x14ac:dyDescent="0.15">
      <c r="A71" s="42"/>
      <c r="B71" s="42"/>
      <c r="C71" s="26" t="s">
        <v>2</v>
      </c>
      <c r="D71" s="26" t="s">
        <v>27</v>
      </c>
      <c r="E71" s="26" t="s">
        <v>28</v>
      </c>
      <c r="F71" s="21" t="s">
        <v>29</v>
      </c>
      <c r="G71" s="21" t="s">
        <v>30</v>
      </c>
      <c r="H71" s="21" t="s">
        <v>31</v>
      </c>
      <c r="I71" s="21" t="s">
        <v>32</v>
      </c>
      <c r="J71" s="21" t="s">
        <v>40</v>
      </c>
      <c r="K71" s="21" t="s">
        <v>41</v>
      </c>
      <c r="L71" s="21" t="s">
        <v>42</v>
      </c>
      <c r="M71" s="21" t="s">
        <v>43</v>
      </c>
      <c r="N71" s="21" t="s">
        <v>90</v>
      </c>
      <c r="O71" s="21" t="s">
        <v>44</v>
      </c>
      <c r="P71" s="21" t="s">
        <v>45</v>
      </c>
      <c r="Q71" s="21" t="s">
        <v>46</v>
      </c>
      <c r="R71" s="21" t="s">
        <v>47</v>
      </c>
      <c r="S71" s="21" t="s">
        <v>48</v>
      </c>
      <c r="T71" s="21" t="s">
        <v>49</v>
      </c>
      <c r="U71" s="21" t="s">
        <v>50</v>
      </c>
      <c r="V71" s="21" t="s">
        <v>53</v>
      </c>
      <c r="W71" s="21" t="s">
        <v>54</v>
      </c>
      <c r="X71" s="21" t="s">
        <v>55</v>
      </c>
      <c r="Y71" s="21" t="s">
        <v>56</v>
      </c>
      <c r="Z71" s="21" t="s">
        <v>57</v>
      </c>
      <c r="AA71" s="43"/>
    </row>
    <row r="72" spans="1:27" ht="15" customHeight="1" x14ac:dyDescent="0.15">
      <c r="A72" s="22">
        <v>1</v>
      </c>
      <c r="B72" s="22" t="s">
        <v>84</v>
      </c>
      <c r="C72" s="22">
        <v>6</v>
      </c>
      <c r="D72" s="22">
        <v>3</v>
      </c>
      <c r="E72" s="22">
        <v>8</v>
      </c>
      <c r="F72" s="22">
        <v>7</v>
      </c>
      <c r="G72" s="22">
        <v>4</v>
      </c>
      <c r="H72" s="22">
        <v>8</v>
      </c>
      <c r="I72" s="22">
        <v>8</v>
      </c>
      <c r="J72" s="22">
        <v>4</v>
      </c>
      <c r="K72" s="22">
        <v>4</v>
      </c>
      <c r="L72" s="22">
        <v>6</v>
      </c>
      <c r="M72" s="22">
        <v>7</v>
      </c>
      <c r="N72" s="22">
        <v>8</v>
      </c>
      <c r="O72" s="22">
        <v>11</v>
      </c>
      <c r="P72" s="22">
        <v>14</v>
      </c>
      <c r="Q72" s="22">
        <v>18</v>
      </c>
      <c r="R72" s="22">
        <v>10</v>
      </c>
      <c r="S72" s="22">
        <v>29</v>
      </c>
      <c r="T72" s="22"/>
      <c r="U72" s="22">
        <v>7</v>
      </c>
      <c r="V72" s="22">
        <v>2</v>
      </c>
      <c r="W72" s="22">
        <v>6</v>
      </c>
      <c r="X72" s="22">
        <v>5</v>
      </c>
      <c r="Y72" s="22">
        <v>6</v>
      </c>
      <c r="Z72" s="22">
        <v>2</v>
      </c>
      <c r="AA72" s="23">
        <f>SUM(C72:Z72)</f>
        <v>183</v>
      </c>
    </row>
    <row r="73" spans="1:27" ht="15" customHeight="1" x14ac:dyDescent="0.15">
      <c r="A73" s="22">
        <v>2</v>
      </c>
      <c r="B73" s="22" t="s">
        <v>85</v>
      </c>
      <c r="C73" s="22"/>
      <c r="D73" s="22"/>
      <c r="E73" s="22"/>
      <c r="F73" s="22"/>
      <c r="G73" s="22"/>
      <c r="H73" s="22">
        <v>1</v>
      </c>
      <c r="I73" s="22"/>
      <c r="J73" s="22"/>
      <c r="K73" s="22"/>
      <c r="L73" s="22"/>
      <c r="M73" s="22"/>
      <c r="N73" s="22"/>
      <c r="O73" s="22">
        <v>10</v>
      </c>
      <c r="P73" s="22"/>
      <c r="Q73" s="22"/>
      <c r="R73" s="22"/>
      <c r="S73" s="22">
        <v>1</v>
      </c>
      <c r="T73" s="22">
        <v>1</v>
      </c>
      <c r="U73" s="22"/>
      <c r="V73" s="22"/>
      <c r="W73" s="22"/>
      <c r="X73" s="22"/>
      <c r="Y73" s="22"/>
      <c r="Z73" s="22"/>
      <c r="AA73" s="23">
        <f t="shared" ref="AA73:AA81" si="9">SUM(C73:Z73)</f>
        <v>13</v>
      </c>
    </row>
    <row r="74" spans="1:27" ht="15" customHeight="1" x14ac:dyDescent="0.15">
      <c r="A74" s="22">
        <v>3</v>
      </c>
      <c r="B74" s="22" t="s">
        <v>59</v>
      </c>
      <c r="C74" s="22">
        <v>3</v>
      </c>
      <c r="D74" s="22">
        <v>1</v>
      </c>
      <c r="E74" s="22">
        <v>4</v>
      </c>
      <c r="F74" s="22">
        <v>3</v>
      </c>
      <c r="G74" s="22" t="s">
        <v>97</v>
      </c>
      <c r="H74" s="22" t="s">
        <v>97</v>
      </c>
      <c r="I74" s="22" t="s">
        <v>97</v>
      </c>
      <c r="J74" s="22" t="s">
        <v>97</v>
      </c>
      <c r="K74" s="22" t="s">
        <v>97</v>
      </c>
      <c r="L74" s="22" t="s">
        <v>97</v>
      </c>
      <c r="M74" s="22" t="s">
        <v>97</v>
      </c>
      <c r="N74" s="22" t="s">
        <v>97</v>
      </c>
      <c r="O74" s="22" t="s">
        <v>97</v>
      </c>
      <c r="P74" s="22" t="s">
        <v>97</v>
      </c>
      <c r="Q74" s="22" t="s">
        <v>97</v>
      </c>
      <c r="R74" s="22" t="s">
        <v>97</v>
      </c>
      <c r="S74" s="22" t="s">
        <v>97</v>
      </c>
      <c r="T74" s="22" t="s">
        <v>97</v>
      </c>
      <c r="U74" s="22" t="s">
        <v>97</v>
      </c>
      <c r="V74" s="22" t="s">
        <v>97</v>
      </c>
      <c r="W74" s="22" t="s">
        <v>97</v>
      </c>
      <c r="X74" s="22" t="s">
        <v>97</v>
      </c>
      <c r="Y74" s="22" t="s">
        <v>97</v>
      </c>
      <c r="Z74" s="22" t="s">
        <v>97</v>
      </c>
      <c r="AA74" s="23">
        <f t="shared" si="9"/>
        <v>11</v>
      </c>
    </row>
    <row r="75" spans="1:27" ht="15" customHeight="1" x14ac:dyDescent="0.15">
      <c r="A75" s="22">
        <v>4</v>
      </c>
      <c r="B75" s="22" t="s">
        <v>86</v>
      </c>
      <c r="C75" s="22"/>
      <c r="D75" s="22"/>
      <c r="E75" s="22"/>
      <c r="F75" s="22"/>
      <c r="G75" s="22"/>
      <c r="H75" s="22"/>
      <c r="I75" s="22" t="s">
        <v>97</v>
      </c>
      <c r="J75" s="22" t="s">
        <v>97</v>
      </c>
      <c r="K75" s="22"/>
      <c r="L75" s="22"/>
      <c r="M75" s="22"/>
      <c r="N75" s="22"/>
      <c r="O75" s="22"/>
      <c r="P75" s="22"/>
      <c r="Q75" s="22"/>
      <c r="R75" s="22"/>
      <c r="S75" s="22"/>
      <c r="T75" s="22">
        <v>1</v>
      </c>
      <c r="U75" s="22"/>
      <c r="V75" s="22"/>
      <c r="W75" s="22"/>
      <c r="X75" s="22"/>
      <c r="Y75" s="22"/>
      <c r="Z75" s="22"/>
      <c r="AA75" s="23">
        <f t="shared" si="9"/>
        <v>1</v>
      </c>
    </row>
    <row r="76" spans="1:27" ht="15" customHeight="1" x14ac:dyDescent="0.15">
      <c r="A76" s="22">
        <v>5</v>
      </c>
      <c r="B76" s="22" t="s">
        <v>88</v>
      </c>
      <c r="C76" s="22"/>
      <c r="D76" s="22"/>
      <c r="E76" s="22"/>
      <c r="F76" s="22"/>
      <c r="G76" s="22">
        <v>3</v>
      </c>
      <c r="H76" s="22"/>
      <c r="I76" s="22"/>
      <c r="J76" s="22"/>
      <c r="K76" s="22"/>
      <c r="L76" s="22"/>
      <c r="M76" s="22"/>
      <c r="N76" s="22"/>
      <c r="O76" s="22">
        <v>2</v>
      </c>
      <c r="P76" s="22"/>
      <c r="Q76" s="22"/>
      <c r="R76" s="22"/>
      <c r="S76" s="22">
        <v>3</v>
      </c>
      <c r="T76" s="22"/>
      <c r="U76" s="22"/>
      <c r="V76" s="22"/>
      <c r="W76" s="22"/>
      <c r="X76" s="22"/>
      <c r="Y76" s="22"/>
      <c r="Z76" s="22"/>
      <c r="AA76" s="23">
        <f t="shared" si="9"/>
        <v>8</v>
      </c>
    </row>
    <row r="77" spans="1:27" ht="15" customHeight="1" x14ac:dyDescent="0.15">
      <c r="A77" s="22">
        <v>6</v>
      </c>
      <c r="B77" s="22" t="s">
        <v>21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>
        <v>1</v>
      </c>
      <c r="S77" s="22"/>
      <c r="T77" s="22"/>
      <c r="U77" s="22"/>
      <c r="V77" s="22"/>
      <c r="W77" s="22"/>
      <c r="X77" s="22"/>
      <c r="Y77" s="22"/>
      <c r="Z77" s="22"/>
      <c r="AA77" s="23">
        <f t="shared" si="9"/>
        <v>1</v>
      </c>
    </row>
    <row r="78" spans="1:27" ht="15" customHeight="1" x14ac:dyDescent="0.15">
      <c r="A78" s="22">
        <v>7</v>
      </c>
      <c r="B78" s="22" t="s">
        <v>100</v>
      </c>
      <c r="C78" s="22" t="s">
        <v>97</v>
      </c>
      <c r="D78" s="22" t="s">
        <v>97</v>
      </c>
      <c r="E78" s="22" t="s">
        <v>97</v>
      </c>
      <c r="F78" s="22" t="s">
        <v>97</v>
      </c>
      <c r="G78" s="22" t="s">
        <v>97</v>
      </c>
      <c r="H78" s="22" t="s">
        <v>97</v>
      </c>
      <c r="I78" s="22" t="s">
        <v>97</v>
      </c>
      <c r="J78" s="22" t="s">
        <v>97</v>
      </c>
      <c r="K78" s="22"/>
      <c r="L78" s="22"/>
      <c r="M78" s="22">
        <v>1</v>
      </c>
      <c r="N78" s="22"/>
      <c r="O78" s="22"/>
      <c r="P78" s="22">
        <v>1</v>
      </c>
      <c r="Q78" s="22"/>
      <c r="R78" s="22"/>
      <c r="S78" s="22">
        <v>1</v>
      </c>
      <c r="T78" s="22">
        <v>2</v>
      </c>
      <c r="U78" s="22"/>
      <c r="V78" s="22"/>
      <c r="W78" s="22">
        <v>1</v>
      </c>
      <c r="X78" s="22"/>
      <c r="Y78" s="22"/>
      <c r="Z78" s="22"/>
      <c r="AA78" s="23">
        <f t="shared" si="9"/>
        <v>6</v>
      </c>
    </row>
    <row r="79" spans="1:27" ht="15" customHeight="1" x14ac:dyDescent="0.15">
      <c r="A79" s="22">
        <v>8</v>
      </c>
      <c r="B79" s="22" t="s">
        <v>101</v>
      </c>
      <c r="C79" s="22" t="s">
        <v>97</v>
      </c>
      <c r="D79" s="22" t="s">
        <v>97</v>
      </c>
      <c r="E79" s="22" t="s">
        <v>97</v>
      </c>
      <c r="F79" s="22" t="s">
        <v>97</v>
      </c>
      <c r="G79" s="22" t="s">
        <v>97</v>
      </c>
      <c r="H79" s="22" t="s">
        <v>97</v>
      </c>
      <c r="I79" s="22" t="s">
        <v>97</v>
      </c>
      <c r="J79" s="22" t="s">
        <v>97</v>
      </c>
      <c r="K79" s="22"/>
      <c r="L79" s="22"/>
      <c r="M79" s="22"/>
      <c r="N79" s="22">
        <v>1</v>
      </c>
      <c r="O79" s="22">
        <v>1</v>
      </c>
      <c r="P79" s="22"/>
      <c r="Q79" s="22">
        <v>1</v>
      </c>
      <c r="R79" s="22"/>
      <c r="S79" s="22">
        <v>1</v>
      </c>
      <c r="T79" s="22">
        <v>3</v>
      </c>
      <c r="U79" s="22"/>
      <c r="V79" s="22"/>
      <c r="W79" s="22"/>
      <c r="X79" s="22">
        <v>1</v>
      </c>
      <c r="Y79" s="22"/>
      <c r="Z79" s="22"/>
      <c r="AA79" s="23">
        <f t="shared" si="9"/>
        <v>8</v>
      </c>
    </row>
    <row r="80" spans="1:27" ht="15" customHeight="1" x14ac:dyDescent="0.15">
      <c r="A80" s="22">
        <v>9</v>
      </c>
      <c r="B80" s="22" t="s">
        <v>102</v>
      </c>
      <c r="C80" s="22" t="s">
        <v>97</v>
      </c>
      <c r="D80" s="22" t="s">
        <v>97</v>
      </c>
      <c r="E80" s="22" t="s">
        <v>97</v>
      </c>
      <c r="F80" s="22" t="s">
        <v>97</v>
      </c>
      <c r="G80" s="22" t="s">
        <v>97</v>
      </c>
      <c r="H80" s="22" t="s">
        <v>97</v>
      </c>
      <c r="I80" s="22" t="s">
        <v>97</v>
      </c>
      <c r="J80" s="22" t="s">
        <v>97</v>
      </c>
      <c r="K80" s="22"/>
      <c r="L80" s="22"/>
      <c r="M80" s="22"/>
      <c r="N80" s="22"/>
      <c r="O80" s="22"/>
      <c r="P80" s="22"/>
      <c r="Q80" s="22">
        <v>1</v>
      </c>
      <c r="R80" s="22"/>
      <c r="S80" s="22"/>
      <c r="T80" s="22"/>
      <c r="U80" s="22"/>
      <c r="V80" s="22"/>
      <c r="W80" s="22">
        <v>1</v>
      </c>
      <c r="X80" s="22"/>
      <c r="Y80" s="22"/>
      <c r="Z80" s="22"/>
      <c r="AA80" s="23">
        <f t="shared" si="9"/>
        <v>2</v>
      </c>
    </row>
    <row r="81" spans="1:27" ht="15" customHeight="1" x14ac:dyDescent="0.15">
      <c r="A81" s="40" t="s">
        <v>5</v>
      </c>
      <c r="B81" s="41"/>
      <c r="C81" s="22">
        <f>SUM(C72:C80)</f>
        <v>9</v>
      </c>
      <c r="D81" s="22">
        <f t="shared" ref="D81:Z81" si="10">SUM(D72:D80)</f>
        <v>4</v>
      </c>
      <c r="E81" s="22">
        <f t="shared" si="10"/>
        <v>12</v>
      </c>
      <c r="F81" s="22">
        <f t="shared" si="10"/>
        <v>10</v>
      </c>
      <c r="G81" s="22">
        <f t="shared" si="10"/>
        <v>7</v>
      </c>
      <c r="H81" s="22">
        <f t="shared" si="10"/>
        <v>9</v>
      </c>
      <c r="I81" s="22">
        <f t="shared" si="10"/>
        <v>8</v>
      </c>
      <c r="J81" s="22">
        <f t="shared" si="10"/>
        <v>4</v>
      </c>
      <c r="K81" s="22">
        <f t="shared" si="10"/>
        <v>4</v>
      </c>
      <c r="L81" s="22">
        <f t="shared" si="10"/>
        <v>6</v>
      </c>
      <c r="M81" s="22">
        <f t="shared" si="10"/>
        <v>8</v>
      </c>
      <c r="N81" s="22">
        <f t="shared" si="10"/>
        <v>9</v>
      </c>
      <c r="O81" s="22">
        <f t="shared" si="10"/>
        <v>24</v>
      </c>
      <c r="P81" s="22">
        <f t="shared" si="10"/>
        <v>15</v>
      </c>
      <c r="Q81" s="22">
        <f t="shared" si="10"/>
        <v>20</v>
      </c>
      <c r="R81" s="22">
        <f t="shared" si="10"/>
        <v>11</v>
      </c>
      <c r="S81" s="22">
        <f t="shared" si="10"/>
        <v>35</v>
      </c>
      <c r="T81" s="22">
        <f t="shared" si="10"/>
        <v>7</v>
      </c>
      <c r="U81" s="22">
        <f t="shared" si="10"/>
        <v>7</v>
      </c>
      <c r="V81" s="22">
        <f t="shared" si="10"/>
        <v>2</v>
      </c>
      <c r="W81" s="22">
        <f>SUM(W72:W80)</f>
        <v>8</v>
      </c>
      <c r="X81" s="22">
        <f t="shared" si="10"/>
        <v>6</v>
      </c>
      <c r="Y81" s="22">
        <f t="shared" si="10"/>
        <v>6</v>
      </c>
      <c r="Z81" s="22">
        <f t="shared" si="10"/>
        <v>2</v>
      </c>
      <c r="AA81" s="23">
        <f t="shared" si="9"/>
        <v>233</v>
      </c>
    </row>
    <row r="82" spans="1:27" ht="15" customHeight="1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8"/>
    </row>
    <row r="83" spans="1:27" ht="15" customHeight="1" x14ac:dyDescent="0.15">
      <c r="A83" s="42" t="s">
        <v>0</v>
      </c>
      <c r="B83" s="42" t="s">
        <v>69</v>
      </c>
      <c r="C83" s="42" t="s">
        <v>4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3" t="s">
        <v>39</v>
      </c>
    </row>
    <row r="84" spans="1:27" ht="15" customHeight="1" x14ac:dyDescent="0.15">
      <c r="A84" s="42"/>
      <c r="B84" s="42"/>
      <c r="C84" s="26" t="s">
        <v>2</v>
      </c>
      <c r="D84" s="26" t="s">
        <v>27</v>
      </c>
      <c r="E84" s="26" t="s">
        <v>28</v>
      </c>
      <c r="F84" s="21" t="s">
        <v>29</v>
      </c>
      <c r="G84" s="21" t="s">
        <v>30</v>
      </c>
      <c r="H84" s="21" t="s">
        <v>31</v>
      </c>
      <c r="I84" s="21" t="s">
        <v>32</v>
      </c>
      <c r="J84" s="21" t="s">
        <v>40</v>
      </c>
      <c r="K84" s="21" t="s">
        <v>41</v>
      </c>
      <c r="L84" s="21" t="s">
        <v>42</v>
      </c>
      <c r="M84" s="21" t="s">
        <v>43</v>
      </c>
      <c r="N84" s="21" t="s">
        <v>90</v>
      </c>
      <c r="O84" s="21" t="s">
        <v>44</v>
      </c>
      <c r="P84" s="21" t="s">
        <v>45</v>
      </c>
      <c r="Q84" s="21" t="s">
        <v>46</v>
      </c>
      <c r="R84" s="21" t="s">
        <v>47</v>
      </c>
      <c r="S84" s="21" t="s">
        <v>48</v>
      </c>
      <c r="T84" s="21" t="s">
        <v>49</v>
      </c>
      <c r="U84" s="21" t="s">
        <v>50</v>
      </c>
      <c r="V84" s="21" t="s">
        <v>53</v>
      </c>
      <c r="W84" s="21" t="s">
        <v>54</v>
      </c>
      <c r="X84" s="21" t="s">
        <v>55</v>
      </c>
      <c r="Y84" s="21" t="s">
        <v>56</v>
      </c>
      <c r="Z84" s="21" t="s">
        <v>57</v>
      </c>
      <c r="AA84" s="43"/>
    </row>
    <row r="85" spans="1:27" ht="15" customHeight="1" x14ac:dyDescent="0.15">
      <c r="A85" s="22">
        <v>1</v>
      </c>
      <c r="B85" s="22" t="s">
        <v>68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>
        <v>1</v>
      </c>
      <c r="U85" s="22"/>
      <c r="V85" s="22"/>
      <c r="W85" s="22"/>
      <c r="X85" s="22"/>
      <c r="Y85" s="22"/>
      <c r="Z85" s="22"/>
      <c r="AA85" s="23">
        <f>SUM(C85:Z85)</f>
        <v>1</v>
      </c>
    </row>
    <row r="86" spans="1:27" ht="15" customHeight="1" x14ac:dyDescent="0.15">
      <c r="A86" s="40" t="s">
        <v>5</v>
      </c>
      <c r="B86" s="41"/>
      <c r="C86" s="22">
        <f t="shared" ref="C86:Z86" si="11">SUM(C85:C85)</f>
        <v>0</v>
      </c>
      <c r="D86" s="22">
        <f t="shared" si="11"/>
        <v>0</v>
      </c>
      <c r="E86" s="22">
        <f t="shared" si="11"/>
        <v>0</v>
      </c>
      <c r="F86" s="22">
        <f t="shared" si="11"/>
        <v>0</v>
      </c>
      <c r="G86" s="22">
        <f t="shared" si="11"/>
        <v>0</v>
      </c>
      <c r="H86" s="22">
        <f t="shared" si="11"/>
        <v>0</v>
      </c>
      <c r="I86" s="22">
        <f t="shared" si="11"/>
        <v>0</v>
      </c>
      <c r="J86" s="22">
        <f t="shared" si="11"/>
        <v>0</v>
      </c>
      <c r="K86" s="22">
        <f t="shared" si="11"/>
        <v>0</v>
      </c>
      <c r="L86" s="22">
        <f t="shared" si="11"/>
        <v>0</v>
      </c>
      <c r="M86" s="22">
        <f t="shared" si="11"/>
        <v>0</v>
      </c>
      <c r="N86" s="22">
        <f t="shared" si="11"/>
        <v>0</v>
      </c>
      <c r="O86" s="22">
        <f t="shared" si="11"/>
        <v>0</v>
      </c>
      <c r="P86" s="22">
        <f t="shared" si="11"/>
        <v>0</v>
      </c>
      <c r="Q86" s="22">
        <f t="shared" si="11"/>
        <v>0</v>
      </c>
      <c r="R86" s="22">
        <f t="shared" si="11"/>
        <v>0</v>
      </c>
      <c r="S86" s="22">
        <f t="shared" si="11"/>
        <v>0</v>
      </c>
      <c r="T86" s="22">
        <f t="shared" si="11"/>
        <v>1</v>
      </c>
      <c r="U86" s="22">
        <f t="shared" si="11"/>
        <v>0</v>
      </c>
      <c r="V86" s="22">
        <f t="shared" si="11"/>
        <v>0</v>
      </c>
      <c r="W86" s="22">
        <f t="shared" si="11"/>
        <v>0</v>
      </c>
      <c r="X86" s="22">
        <f t="shared" si="11"/>
        <v>0</v>
      </c>
      <c r="Y86" s="22">
        <f t="shared" si="11"/>
        <v>0</v>
      </c>
      <c r="Z86" s="22">
        <f t="shared" si="11"/>
        <v>0</v>
      </c>
      <c r="AA86" s="23">
        <f t="shared" ref="AA86" si="12">SUM(C86:Z86)</f>
        <v>1</v>
      </c>
    </row>
    <row r="87" spans="1:27" ht="15" customHeight="1" x14ac:dyDescent="0.15">
      <c r="A87" s="27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9"/>
    </row>
    <row r="88" spans="1:27" ht="15" customHeight="1" x14ac:dyDescent="0.15">
      <c r="A88" s="30"/>
      <c r="B88" s="32" t="s">
        <v>89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1</v>
      </c>
      <c r="I88" s="30">
        <v>0</v>
      </c>
      <c r="J88" s="30"/>
      <c r="K88" s="30"/>
      <c r="L88" s="30"/>
      <c r="M88" s="30"/>
      <c r="N88" s="30"/>
      <c r="O88" s="30"/>
      <c r="P88" s="30"/>
      <c r="Q88" s="30"/>
      <c r="R88" s="30"/>
      <c r="S88" s="30">
        <v>1</v>
      </c>
      <c r="T88" s="30"/>
      <c r="U88" s="30"/>
      <c r="V88" s="30"/>
      <c r="W88" s="30"/>
      <c r="X88" s="30"/>
      <c r="Y88" s="30"/>
      <c r="Z88" s="30"/>
      <c r="AA88" s="31">
        <f>SUM(C88:Z88)</f>
        <v>2</v>
      </c>
    </row>
  </sheetData>
  <mergeCells count="30">
    <mergeCell ref="A61:B61"/>
    <mergeCell ref="A3:A4"/>
    <mergeCell ref="B3:B4"/>
    <mergeCell ref="C3:Z3"/>
    <mergeCell ref="AA3:AA4"/>
    <mergeCell ref="A17:B17"/>
    <mergeCell ref="A20:A21"/>
    <mergeCell ref="B20:B21"/>
    <mergeCell ref="C20:Z20"/>
    <mergeCell ref="AA20:AA21"/>
    <mergeCell ref="A34:B34"/>
    <mergeCell ref="A37:A38"/>
    <mergeCell ref="B37:B38"/>
    <mergeCell ref="C37:Z37"/>
    <mergeCell ref="AA37:AA38"/>
    <mergeCell ref="A86:B86"/>
    <mergeCell ref="A63:A64"/>
    <mergeCell ref="B63:B64"/>
    <mergeCell ref="C63:Z63"/>
    <mergeCell ref="AA63:AA64"/>
    <mergeCell ref="A68:B68"/>
    <mergeCell ref="A70:A71"/>
    <mergeCell ref="B70:B71"/>
    <mergeCell ref="C70:Z70"/>
    <mergeCell ref="AA70:AA71"/>
    <mergeCell ref="A81:B81"/>
    <mergeCell ref="A83:A84"/>
    <mergeCell ref="B83:B84"/>
    <mergeCell ref="C83:Z83"/>
    <mergeCell ref="AA83:AA84"/>
  </mergeCells>
  <phoneticPr fontId="1"/>
  <pageMargins left="0.70866141732283472" right="0.70866141732283472" top="0.74803149606299213" bottom="0.55118110236220474" header="0.31496062992125984" footer="0.31496062992125984"/>
  <pageSetup paperSize="9" scale="77" orientation="landscape" r:id="rId1"/>
  <rowBreaks count="1" manualBreakCount="1">
    <brk id="34" max="26" man="1"/>
  </rowBreaks>
  <colBreaks count="1" manualBreakCount="1">
    <brk id="14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view="pageBreakPreview" topLeftCell="A52" zoomScaleNormal="100" zoomScaleSheetLayoutView="100" workbookViewId="0">
      <pane xSplit="2" topLeftCell="L1" activePane="topRight" state="frozen"/>
      <selection pane="topRight" activeCell="U82" sqref="U82"/>
    </sheetView>
  </sheetViews>
  <sheetFormatPr defaultRowHeight="15" customHeight="1" x14ac:dyDescent="0.15"/>
  <cols>
    <col min="1" max="1" width="3.75" customWidth="1"/>
    <col min="2" max="2" width="44" customWidth="1"/>
    <col min="8" max="8" width="9.875" bestFit="1" customWidth="1"/>
    <col min="10" max="10" width="9.375" bestFit="1" customWidth="1"/>
    <col min="11" max="11" width="9.875" bestFit="1" customWidth="1"/>
    <col min="25" max="25" width="9.875" bestFit="1" customWidth="1"/>
    <col min="27" max="27" width="11.125" style="16" customWidth="1"/>
  </cols>
  <sheetData>
    <row r="1" spans="1:27" ht="15" customHeight="1" x14ac:dyDescent="0.15">
      <c r="A1" t="s">
        <v>92</v>
      </c>
    </row>
    <row r="2" spans="1:27" ht="15" customHeight="1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3</v>
      </c>
    </row>
    <row r="3" spans="1:27" ht="15" customHeight="1" x14ac:dyDescent="0.15">
      <c r="A3" s="44" t="s">
        <v>0</v>
      </c>
      <c r="B3" s="44" t="s">
        <v>66</v>
      </c>
      <c r="C3" s="44" t="s">
        <v>4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 t="s">
        <v>39</v>
      </c>
    </row>
    <row r="4" spans="1:27" ht="15" customHeight="1" x14ac:dyDescent="0.15">
      <c r="A4" s="44"/>
      <c r="B4" s="44"/>
      <c r="C4" s="1" t="s">
        <v>2</v>
      </c>
      <c r="D4" s="1" t="s">
        <v>27</v>
      </c>
      <c r="E4" s="5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90</v>
      </c>
      <c r="O4" s="7" t="s">
        <v>44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51</v>
      </c>
      <c r="U4" s="7" t="s">
        <v>52</v>
      </c>
      <c r="V4" s="7" t="s">
        <v>53</v>
      </c>
      <c r="W4" s="7" t="s">
        <v>54</v>
      </c>
      <c r="X4" s="7" t="s">
        <v>55</v>
      </c>
      <c r="Y4" s="7" t="s">
        <v>56</v>
      </c>
      <c r="Z4" s="7" t="s">
        <v>57</v>
      </c>
      <c r="AA4" s="45"/>
    </row>
    <row r="5" spans="1:27" ht="15" customHeight="1" x14ac:dyDescent="0.15">
      <c r="A5" s="2">
        <v>1</v>
      </c>
      <c r="B5" s="2" t="s">
        <v>60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  <c r="V5" s="2"/>
      <c r="W5" s="2"/>
      <c r="X5" s="2"/>
      <c r="Y5" s="2"/>
      <c r="Z5" s="2"/>
      <c r="AA5" s="8">
        <f>SUM(C5:Z5)</f>
        <v>0</v>
      </c>
    </row>
    <row r="6" spans="1:27" ht="15" customHeight="1" x14ac:dyDescent="0.15">
      <c r="A6" s="2">
        <v>2</v>
      </c>
      <c r="B6" s="2" t="s">
        <v>61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1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  <c r="V6" s="2"/>
      <c r="W6" s="2"/>
      <c r="X6" s="2"/>
      <c r="Y6" s="2"/>
      <c r="Z6" s="2"/>
      <c r="AA6" s="8">
        <f t="shared" ref="AA6:AA17" si="0">SUM(C6:Z6)</f>
        <v>2</v>
      </c>
    </row>
    <row r="7" spans="1:27" ht="15" customHeight="1" x14ac:dyDescent="0.15">
      <c r="A7" s="2">
        <v>3</v>
      </c>
      <c r="B7" s="2" t="s">
        <v>62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0</v>
      </c>
      <c r="K7" s="2">
        <v>0</v>
      </c>
      <c r="L7" s="2">
        <v>0</v>
      </c>
      <c r="M7" s="2">
        <v>0</v>
      </c>
      <c r="N7" s="2">
        <v>1</v>
      </c>
      <c r="O7" s="2">
        <v>0</v>
      </c>
      <c r="P7" s="2">
        <v>1</v>
      </c>
      <c r="Q7" s="2">
        <v>0</v>
      </c>
      <c r="R7" s="2">
        <v>0</v>
      </c>
      <c r="S7" s="2">
        <v>1</v>
      </c>
      <c r="T7" s="2">
        <v>0</v>
      </c>
      <c r="U7" s="2"/>
      <c r="V7" s="2"/>
      <c r="W7" s="2"/>
      <c r="X7" s="2"/>
      <c r="Y7" s="2"/>
      <c r="Z7" s="2"/>
      <c r="AA7" s="8">
        <f t="shared" si="0"/>
        <v>4</v>
      </c>
    </row>
    <row r="8" spans="1:27" ht="15" customHeight="1" x14ac:dyDescent="0.15">
      <c r="A8" s="2">
        <v>4</v>
      </c>
      <c r="B8" s="2" t="s">
        <v>63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  <c r="V8" s="2"/>
      <c r="W8" s="2"/>
      <c r="X8" s="2"/>
      <c r="Y8" s="2"/>
      <c r="Z8" s="2"/>
      <c r="AA8" s="8">
        <f t="shared" si="0"/>
        <v>0</v>
      </c>
    </row>
    <row r="9" spans="1:27" ht="15" customHeight="1" x14ac:dyDescent="0.15">
      <c r="A9" s="2">
        <v>5</v>
      </c>
      <c r="B9" s="2" t="s">
        <v>64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4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2">
        <v>1</v>
      </c>
      <c r="T9" s="2">
        <v>0</v>
      </c>
      <c r="U9" s="2"/>
      <c r="V9" s="2"/>
      <c r="W9" s="2"/>
      <c r="X9" s="2"/>
      <c r="Y9" s="2"/>
      <c r="Z9" s="2"/>
      <c r="AA9" s="8">
        <f t="shared" si="0"/>
        <v>6</v>
      </c>
    </row>
    <row r="10" spans="1:27" ht="15" customHeight="1" x14ac:dyDescent="0.15">
      <c r="A10" s="2">
        <v>6</v>
      </c>
      <c r="B10" s="2" t="s">
        <v>65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  <c r="V10" s="2"/>
      <c r="W10" s="2"/>
      <c r="X10" s="2"/>
      <c r="Y10" s="2"/>
      <c r="Z10" s="2"/>
      <c r="AA10" s="8">
        <f t="shared" si="0"/>
        <v>0</v>
      </c>
    </row>
    <row r="11" spans="1:27" ht="15" customHeight="1" x14ac:dyDescent="0.15">
      <c r="A11" s="2">
        <v>7</v>
      </c>
      <c r="B11" s="2" t="s">
        <v>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1</v>
      </c>
      <c r="U11" s="2"/>
      <c r="V11" s="2"/>
      <c r="W11" s="2"/>
      <c r="X11" s="2"/>
      <c r="Y11" s="2"/>
      <c r="Z11" s="2"/>
      <c r="AA11" s="8">
        <f t="shared" si="0"/>
        <v>3</v>
      </c>
    </row>
    <row r="12" spans="1:27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>
        <f t="shared" si="0"/>
        <v>0</v>
      </c>
    </row>
    <row r="13" spans="1:27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>
        <f t="shared" si="0"/>
        <v>0</v>
      </c>
    </row>
    <row r="14" spans="1:27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>
        <f t="shared" si="0"/>
        <v>0</v>
      </c>
    </row>
    <row r="15" spans="1:27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>
        <f t="shared" si="0"/>
        <v>0</v>
      </c>
    </row>
    <row r="16" spans="1:27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">
        <f t="shared" si="0"/>
        <v>0</v>
      </c>
    </row>
    <row r="17" spans="1:27" ht="15" customHeight="1" x14ac:dyDescent="0.15">
      <c r="A17" s="46" t="s">
        <v>5</v>
      </c>
      <c r="B17" s="47"/>
      <c r="C17" s="2">
        <f t="shared" ref="C17:Z17" si="1">SUM(C5:C16)</f>
        <v>0</v>
      </c>
      <c r="D17" s="2">
        <f t="shared" si="1"/>
        <v>0</v>
      </c>
      <c r="E17" s="2">
        <f t="shared" si="1"/>
        <v>0</v>
      </c>
      <c r="F17" s="2">
        <f t="shared" si="1"/>
        <v>0</v>
      </c>
      <c r="G17" s="2">
        <f t="shared" si="1"/>
        <v>0</v>
      </c>
      <c r="H17" s="2">
        <f t="shared" si="1"/>
        <v>1</v>
      </c>
      <c r="I17" s="2">
        <f t="shared" ref="I17:Y17" si="2">SUM(I5:I16)</f>
        <v>1</v>
      </c>
      <c r="J17" s="2">
        <f t="shared" si="2"/>
        <v>0</v>
      </c>
      <c r="K17" s="2">
        <f t="shared" si="2"/>
        <v>1</v>
      </c>
      <c r="L17" s="2">
        <f t="shared" si="2"/>
        <v>4</v>
      </c>
      <c r="M17" s="2">
        <f t="shared" si="2"/>
        <v>0</v>
      </c>
      <c r="N17" s="2">
        <f t="shared" si="2"/>
        <v>3</v>
      </c>
      <c r="O17" s="2">
        <f t="shared" si="2"/>
        <v>0</v>
      </c>
      <c r="P17" s="2">
        <f t="shared" si="2"/>
        <v>2</v>
      </c>
      <c r="Q17" s="2">
        <f t="shared" si="2"/>
        <v>0</v>
      </c>
      <c r="R17" s="2">
        <f t="shared" si="2"/>
        <v>0</v>
      </c>
      <c r="S17" s="2">
        <f t="shared" si="2"/>
        <v>2</v>
      </c>
      <c r="T17" s="2">
        <f t="shared" si="2"/>
        <v>1</v>
      </c>
      <c r="U17" s="2">
        <f t="shared" si="2"/>
        <v>0</v>
      </c>
      <c r="V17" s="2">
        <f t="shared" si="2"/>
        <v>0</v>
      </c>
      <c r="W17" s="2">
        <f t="shared" si="2"/>
        <v>0</v>
      </c>
      <c r="X17" s="2">
        <f t="shared" si="2"/>
        <v>0</v>
      </c>
      <c r="Y17" s="2">
        <f t="shared" si="2"/>
        <v>0</v>
      </c>
      <c r="Z17" s="2">
        <f t="shared" si="1"/>
        <v>0</v>
      </c>
      <c r="AA17" s="8">
        <f t="shared" si="0"/>
        <v>15</v>
      </c>
    </row>
    <row r="18" spans="1:27" ht="15" customHeight="1" x14ac:dyDescent="0.15">
      <c r="M18" s="35"/>
      <c r="N18" s="35"/>
      <c r="Q18" s="35"/>
      <c r="T18" s="35"/>
    </row>
    <row r="19" spans="1:27" ht="15" customHeight="1" x14ac:dyDescent="0.1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6</v>
      </c>
    </row>
    <row r="20" spans="1:27" ht="15" customHeight="1" x14ac:dyDescent="0.15">
      <c r="A20" s="44" t="s">
        <v>0</v>
      </c>
      <c r="B20" s="44" t="s">
        <v>67</v>
      </c>
      <c r="C20" s="44" t="s">
        <v>4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5" t="s">
        <v>39</v>
      </c>
    </row>
    <row r="21" spans="1:27" ht="15" customHeight="1" x14ac:dyDescent="0.15">
      <c r="A21" s="44"/>
      <c r="B21" s="44"/>
      <c r="C21" s="6" t="s">
        <v>2</v>
      </c>
      <c r="D21" s="6" t="s">
        <v>27</v>
      </c>
      <c r="E21" s="6" t="s">
        <v>28</v>
      </c>
      <c r="F21" s="7" t="s">
        <v>29</v>
      </c>
      <c r="G21" s="7" t="s">
        <v>30</v>
      </c>
      <c r="H21" s="7" t="s">
        <v>31</v>
      </c>
      <c r="I21" s="7" t="s">
        <v>32</v>
      </c>
      <c r="J21" s="7" t="s">
        <v>40</v>
      </c>
      <c r="K21" s="7" t="s">
        <v>41</v>
      </c>
      <c r="L21" s="7" t="s">
        <v>42</v>
      </c>
      <c r="M21" s="7" t="s">
        <v>43</v>
      </c>
      <c r="N21" s="7" t="s">
        <v>90</v>
      </c>
      <c r="O21" s="7" t="s">
        <v>44</v>
      </c>
      <c r="P21" s="7" t="s">
        <v>45</v>
      </c>
      <c r="Q21" s="7" t="s">
        <v>46</v>
      </c>
      <c r="R21" s="7" t="s">
        <v>47</v>
      </c>
      <c r="S21" s="7" t="s">
        <v>48</v>
      </c>
      <c r="T21" s="7" t="s">
        <v>51</v>
      </c>
      <c r="U21" s="7" t="s">
        <v>52</v>
      </c>
      <c r="V21" s="7" t="s">
        <v>53</v>
      </c>
      <c r="W21" s="7" t="s">
        <v>54</v>
      </c>
      <c r="X21" s="7" t="s">
        <v>55</v>
      </c>
      <c r="Y21" s="7" t="s">
        <v>56</v>
      </c>
      <c r="Z21" s="7" t="s">
        <v>57</v>
      </c>
      <c r="AA21" s="45"/>
    </row>
    <row r="22" spans="1:27" ht="15" customHeight="1" x14ac:dyDescent="0.15">
      <c r="A22" s="2">
        <v>1</v>
      </c>
      <c r="B22" s="2" t="s">
        <v>60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/>
      <c r="V22" s="4"/>
      <c r="W22" s="4"/>
      <c r="X22" s="4"/>
      <c r="Y22" s="4"/>
      <c r="Z22" s="4"/>
      <c r="AA22" s="8">
        <f>SUM(C22:Z22)</f>
        <v>0</v>
      </c>
    </row>
    <row r="23" spans="1:27" ht="15" customHeight="1" x14ac:dyDescent="0.15">
      <c r="A23" s="2">
        <v>2</v>
      </c>
      <c r="B23" s="2" t="s">
        <v>61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1000000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10000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/>
      <c r="V23" s="4"/>
      <c r="W23" s="4"/>
      <c r="X23" s="4"/>
      <c r="Y23" s="4"/>
      <c r="Z23" s="4"/>
      <c r="AA23" s="8">
        <f t="shared" ref="AA23:AA34" si="3">SUM(C23:Z23)</f>
        <v>1010000</v>
      </c>
    </row>
    <row r="24" spans="1:27" ht="15" customHeight="1" x14ac:dyDescent="0.15">
      <c r="A24" s="2">
        <v>3</v>
      </c>
      <c r="B24" s="2" t="s">
        <v>62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50000</v>
      </c>
      <c r="J24" s="4">
        <v>0</v>
      </c>
      <c r="K24" s="4">
        <v>0</v>
      </c>
      <c r="L24" s="4">
        <v>0</v>
      </c>
      <c r="M24" s="4">
        <v>0</v>
      </c>
      <c r="N24" s="4">
        <v>10000</v>
      </c>
      <c r="O24" s="4">
        <v>0</v>
      </c>
      <c r="P24" s="4">
        <v>50000</v>
      </c>
      <c r="Q24" s="4">
        <v>0</v>
      </c>
      <c r="R24" s="4">
        <v>0</v>
      </c>
      <c r="S24" s="4">
        <v>20000</v>
      </c>
      <c r="T24" s="4">
        <v>0</v>
      </c>
      <c r="U24" s="4"/>
      <c r="V24" s="4"/>
      <c r="W24" s="4"/>
      <c r="X24" s="4"/>
      <c r="Y24" s="4"/>
      <c r="Z24" s="4"/>
      <c r="AA24" s="8">
        <f t="shared" si="3"/>
        <v>130000</v>
      </c>
    </row>
    <row r="25" spans="1:27" ht="15" customHeight="1" x14ac:dyDescent="0.15">
      <c r="A25" s="2">
        <v>4</v>
      </c>
      <c r="B25" s="2" t="s">
        <v>63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/>
      <c r="V25" s="4"/>
      <c r="W25" s="4"/>
      <c r="X25" s="4"/>
      <c r="Y25" s="4"/>
      <c r="Z25" s="4"/>
      <c r="AA25" s="8">
        <f t="shared" si="3"/>
        <v>0</v>
      </c>
    </row>
    <row r="26" spans="1:27" ht="15" customHeight="1" x14ac:dyDescent="0.15">
      <c r="A26" s="2">
        <v>5</v>
      </c>
      <c r="B26" s="2" t="s">
        <v>64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40000</v>
      </c>
      <c r="M26" s="4">
        <v>0</v>
      </c>
      <c r="N26" s="4">
        <v>10000</v>
      </c>
      <c r="O26" s="4">
        <v>0</v>
      </c>
      <c r="P26" s="4">
        <v>0</v>
      </c>
      <c r="Q26" s="4">
        <v>0</v>
      </c>
      <c r="R26" s="4">
        <v>0</v>
      </c>
      <c r="S26" s="4">
        <v>20000</v>
      </c>
      <c r="T26" s="4">
        <v>0</v>
      </c>
      <c r="U26" s="4"/>
      <c r="V26" s="4"/>
      <c r="W26" s="4"/>
      <c r="X26" s="4"/>
      <c r="Y26" s="4"/>
      <c r="Z26" s="4"/>
      <c r="AA26" s="8">
        <f t="shared" si="3"/>
        <v>70000</v>
      </c>
    </row>
    <row r="27" spans="1:27" ht="15" customHeight="1" x14ac:dyDescent="0.15">
      <c r="A27" s="2">
        <v>6</v>
      </c>
      <c r="B27" s="2" t="s">
        <v>65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/>
      <c r="V27" s="4"/>
      <c r="W27" s="4"/>
      <c r="X27" s="4"/>
      <c r="Y27" s="4"/>
      <c r="Z27" s="4"/>
      <c r="AA27" s="8">
        <f t="shared" si="3"/>
        <v>0</v>
      </c>
    </row>
    <row r="28" spans="1:27" ht="15" customHeight="1" x14ac:dyDescent="0.15">
      <c r="A28" s="2">
        <v>7</v>
      </c>
      <c r="B28" s="2" t="s">
        <v>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5000000</v>
      </c>
      <c r="L28" s="4">
        <v>0</v>
      </c>
      <c r="M28" s="4">
        <v>0</v>
      </c>
      <c r="N28" s="4">
        <v>0</v>
      </c>
      <c r="O28" s="4">
        <v>0</v>
      </c>
      <c r="P28" s="4">
        <v>10000</v>
      </c>
      <c r="Q28" s="4">
        <v>0</v>
      </c>
      <c r="R28" s="4">
        <v>0</v>
      </c>
      <c r="S28" s="4">
        <v>0</v>
      </c>
      <c r="T28" s="4">
        <v>200000</v>
      </c>
      <c r="U28" s="4"/>
      <c r="V28" s="4"/>
      <c r="W28" s="4"/>
      <c r="X28" s="4"/>
      <c r="Y28" s="4"/>
      <c r="Z28" s="4"/>
      <c r="AA28" s="8">
        <f t="shared" si="3"/>
        <v>5210000</v>
      </c>
    </row>
    <row r="29" spans="1:27" ht="15" customHeight="1" x14ac:dyDescent="0.1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">
        <f t="shared" si="3"/>
        <v>0</v>
      </c>
    </row>
    <row r="30" spans="1:27" ht="15" customHeight="1" x14ac:dyDescent="0.1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8">
        <f t="shared" si="3"/>
        <v>0</v>
      </c>
    </row>
    <row r="31" spans="1:27" ht="15" customHeight="1" x14ac:dyDescent="0.15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8">
        <f t="shared" si="3"/>
        <v>0</v>
      </c>
    </row>
    <row r="32" spans="1:27" ht="15" customHeight="1" x14ac:dyDescent="0.15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8">
        <f t="shared" si="3"/>
        <v>0</v>
      </c>
    </row>
    <row r="33" spans="1:27" ht="15" customHeight="1" x14ac:dyDescent="0.15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8">
        <f t="shared" si="3"/>
        <v>0</v>
      </c>
    </row>
    <row r="34" spans="1:27" ht="15" customHeight="1" x14ac:dyDescent="0.15">
      <c r="A34" s="46" t="s">
        <v>5</v>
      </c>
      <c r="B34" s="47"/>
      <c r="C34" s="4">
        <f t="shared" ref="C34:Z34" si="4">SUM(C22:C33)</f>
        <v>0</v>
      </c>
      <c r="D34" s="4">
        <f t="shared" si="4"/>
        <v>0</v>
      </c>
      <c r="E34" s="4">
        <f t="shared" si="4"/>
        <v>0</v>
      </c>
      <c r="F34" s="4">
        <f t="shared" si="4"/>
        <v>0</v>
      </c>
      <c r="G34" s="4">
        <f t="shared" si="4"/>
        <v>0</v>
      </c>
      <c r="H34" s="4">
        <f t="shared" si="4"/>
        <v>1000000</v>
      </c>
      <c r="I34" s="4">
        <f t="shared" ref="I34:Y34" si="5">SUM(I22:I33)</f>
        <v>50000</v>
      </c>
      <c r="J34" s="4">
        <f t="shared" si="5"/>
        <v>0</v>
      </c>
      <c r="K34" s="4">
        <f t="shared" si="5"/>
        <v>5000000</v>
      </c>
      <c r="L34" s="4">
        <f t="shared" si="5"/>
        <v>40000</v>
      </c>
      <c r="M34" s="4">
        <f t="shared" si="5"/>
        <v>0</v>
      </c>
      <c r="N34" s="4">
        <f t="shared" si="5"/>
        <v>30000</v>
      </c>
      <c r="O34" s="4">
        <f t="shared" si="5"/>
        <v>0</v>
      </c>
      <c r="P34" s="4">
        <f t="shared" si="5"/>
        <v>60000</v>
      </c>
      <c r="Q34" s="4">
        <f t="shared" si="5"/>
        <v>0</v>
      </c>
      <c r="R34" s="4">
        <f t="shared" si="5"/>
        <v>0</v>
      </c>
      <c r="S34" s="4">
        <f t="shared" si="5"/>
        <v>40000</v>
      </c>
      <c r="T34" s="4">
        <f t="shared" si="5"/>
        <v>200000</v>
      </c>
      <c r="U34" s="4">
        <f t="shared" si="5"/>
        <v>0</v>
      </c>
      <c r="V34" s="4">
        <f t="shared" si="5"/>
        <v>0</v>
      </c>
      <c r="W34" s="4">
        <f t="shared" si="5"/>
        <v>0</v>
      </c>
      <c r="X34" s="4">
        <f t="shared" si="5"/>
        <v>0</v>
      </c>
      <c r="Y34" s="4">
        <f t="shared" si="5"/>
        <v>0</v>
      </c>
      <c r="Z34" s="4">
        <f t="shared" si="4"/>
        <v>0</v>
      </c>
      <c r="AA34" s="8">
        <f t="shared" si="3"/>
        <v>6420000</v>
      </c>
    </row>
    <row r="35" spans="1:27" ht="1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8"/>
    </row>
    <row r="36" spans="1:27" ht="15" customHeight="1" x14ac:dyDescent="0.15">
      <c r="A36" t="s">
        <v>92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8"/>
    </row>
    <row r="37" spans="1:27" ht="15" customHeight="1" x14ac:dyDescent="0.15">
      <c r="A37" s="42" t="s">
        <v>0</v>
      </c>
      <c r="B37" s="42" t="s">
        <v>26</v>
      </c>
      <c r="C37" s="42" t="s">
        <v>4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3" t="s">
        <v>39</v>
      </c>
    </row>
    <row r="38" spans="1:27" ht="15" customHeight="1" x14ac:dyDescent="0.15">
      <c r="A38" s="42"/>
      <c r="B38" s="42"/>
      <c r="C38" s="20" t="s">
        <v>2</v>
      </c>
      <c r="D38" s="20" t="s">
        <v>27</v>
      </c>
      <c r="E38" s="20" t="s">
        <v>28</v>
      </c>
      <c r="F38" s="21" t="s">
        <v>29</v>
      </c>
      <c r="G38" s="21" t="s">
        <v>30</v>
      </c>
      <c r="H38" s="21" t="s">
        <v>31</v>
      </c>
      <c r="I38" s="21" t="s">
        <v>32</v>
      </c>
      <c r="J38" s="21" t="s">
        <v>40</v>
      </c>
      <c r="K38" s="21" t="s">
        <v>41</v>
      </c>
      <c r="L38" s="21" t="s">
        <v>42</v>
      </c>
      <c r="M38" s="21" t="s">
        <v>43</v>
      </c>
      <c r="N38" s="21" t="s">
        <v>90</v>
      </c>
      <c r="O38" s="21" t="s">
        <v>44</v>
      </c>
      <c r="P38" s="21" t="s">
        <v>45</v>
      </c>
      <c r="Q38" s="21" t="s">
        <v>46</v>
      </c>
      <c r="R38" s="21" t="s">
        <v>47</v>
      </c>
      <c r="S38" s="21" t="s">
        <v>48</v>
      </c>
      <c r="T38" s="21" t="s">
        <v>51</v>
      </c>
      <c r="U38" s="21" t="s">
        <v>52</v>
      </c>
      <c r="V38" s="21" t="s">
        <v>53</v>
      </c>
      <c r="W38" s="21" t="s">
        <v>54</v>
      </c>
      <c r="X38" s="21" t="s">
        <v>55</v>
      </c>
      <c r="Y38" s="21" t="s">
        <v>56</v>
      </c>
      <c r="Z38" s="21" t="s">
        <v>57</v>
      </c>
      <c r="AA38" s="43"/>
    </row>
    <row r="39" spans="1:27" ht="15" customHeight="1" x14ac:dyDescent="0.15">
      <c r="A39" s="22">
        <v>1</v>
      </c>
      <c r="B39" s="22" t="s">
        <v>70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/>
      <c r="V39" s="22"/>
      <c r="W39" s="22"/>
      <c r="X39" s="22"/>
      <c r="Y39" s="22"/>
      <c r="Z39" s="22"/>
      <c r="AA39" s="23">
        <f t="shared" ref="AA39:AA57" si="6">SUM(C39:Z39)</f>
        <v>0</v>
      </c>
    </row>
    <row r="40" spans="1:27" ht="15" customHeight="1" x14ac:dyDescent="0.15">
      <c r="A40" s="22">
        <v>2</v>
      </c>
      <c r="B40" s="22" t="s">
        <v>11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/>
      <c r="V40" s="22"/>
      <c r="W40" s="22"/>
      <c r="X40" s="22"/>
      <c r="Y40" s="22"/>
      <c r="Z40" s="22"/>
      <c r="AA40" s="23">
        <f t="shared" si="6"/>
        <v>0</v>
      </c>
    </row>
    <row r="41" spans="1:27" ht="15" customHeight="1" x14ac:dyDescent="0.15">
      <c r="A41" s="22">
        <v>3</v>
      </c>
      <c r="B41" s="22" t="s">
        <v>71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/>
      <c r="V41" s="22"/>
      <c r="W41" s="22"/>
      <c r="X41" s="22"/>
      <c r="Y41" s="22"/>
      <c r="Z41" s="22"/>
      <c r="AA41" s="23">
        <f t="shared" si="6"/>
        <v>0</v>
      </c>
    </row>
    <row r="42" spans="1:27" ht="15" customHeight="1" x14ac:dyDescent="0.15">
      <c r="A42" s="22">
        <v>4</v>
      </c>
      <c r="B42" s="22" t="s">
        <v>72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/>
      <c r="V42" s="22"/>
      <c r="W42" s="22"/>
      <c r="X42" s="22"/>
      <c r="Y42" s="22"/>
      <c r="Z42" s="22"/>
      <c r="AA42" s="23">
        <f t="shared" si="6"/>
        <v>0</v>
      </c>
    </row>
    <row r="43" spans="1:27" ht="15" customHeight="1" x14ac:dyDescent="0.15">
      <c r="A43" s="22">
        <v>5</v>
      </c>
      <c r="B43" s="22" t="s">
        <v>73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1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/>
      <c r="V43" s="22"/>
      <c r="W43" s="22"/>
      <c r="X43" s="22"/>
      <c r="Y43" s="22"/>
      <c r="Z43" s="22"/>
      <c r="AA43" s="23">
        <f t="shared" si="6"/>
        <v>1</v>
      </c>
    </row>
    <row r="44" spans="1:27" ht="15" customHeight="1" x14ac:dyDescent="0.15">
      <c r="A44" s="22">
        <v>6</v>
      </c>
      <c r="B44" s="22" t="s">
        <v>98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1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/>
      <c r="V44" s="22"/>
      <c r="W44" s="22"/>
      <c r="X44" s="22"/>
      <c r="Y44" s="22"/>
      <c r="Z44" s="22"/>
      <c r="AA44" s="23">
        <f t="shared" si="6"/>
        <v>1</v>
      </c>
    </row>
    <row r="45" spans="1:27" ht="15" customHeight="1" x14ac:dyDescent="0.15">
      <c r="A45" s="22">
        <v>7</v>
      </c>
      <c r="B45" s="22" t="s">
        <v>94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/>
      <c r="V45" s="22"/>
      <c r="W45" s="22"/>
      <c r="X45" s="22"/>
      <c r="Y45" s="22"/>
      <c r="Z45" s="22"/>
      <c r="AA45" s="23">
        <f t="shared" si="6"/>
        <v>0</v>
      </c>
    </row>
    <row r="46" spans="1:27" ht="15" customHeight="1" x14ac:dyDescent="0.15">
      <c r="A46" s="22">
        <v>8</v>
      </c>
      <c r="B46" s="22" t="s">
        <v>93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/>
      <c r="V46" s="22"/>
      <c r="W46" s="22"/>
      <c r="X46" s="22"/>
      <c r="Y46" s="22"/>
      <c r="Z46" s="22"/>
      <c r="AA46" s="23">
        <f t="shared" si="6"/>
        <v>0</v>
      </c>
    </row>
    <row r="47" spans="1:27" ht="15" customHeight="1" x14ac:dyDescent="0.15">
      <c r="A47" s="22">
        <v>9</v>
      </c>
      <c r="B47" s="22" t="s">
        <v>74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/>
      <c r="V47" s="22"/>
      <c r="W47" s="22"/>
      <c r="X47" s="22"/>
      <c r="Y47" s="22"/>
      <c r="Z47" s="22"/>
      <c r="AA47" s="23">
        <f t="shared" si="6"/>
        <v>0</v>
      </c>
    </row>
    <row r="48" spans="1:27" ht="15" customHeight="1" x14ac:dyDescent="0.15">
      <c r="A48" s="22">
        <v>10</v>
      </c>
      <c r="B48" s="22" t="s">
        <v>75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/>
      <c r="V48" s="22"/>
      <c r="W48" s="22"/>
      <c r="X48" s="22"/>
      <c r="Y48" s="22"/>
      <c r="Z48" s="22"/>
      <c r="AA48" s="23">
        <f t="shared" si="6"/>
        <v>0</v>
      </c>
    </row>
    <row r="49" spans="1:27" ht="15" customHeight="1" x14ac:dyDescent="0.15">
      <c r="A49" s="22">
        <v>11</v>
      </c>
      <c r="B49" s="22" t="s">
        <v>76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/>
      <c r="V49" s="22"/>
      <c r="W49" s="22"/>
      <c r="X49" s="22"/>
      <c r="Y49" s="22"/>
      <c r="Z49" s="22"/>
      <c r="AA49" s="23">
        <f t="shared" si="6"/>
        <v>0</v>
      </c>
    </row>
    <row r="50" spans="1:27" ht="15" customHeight="1" x14ac:dyDescent="0.15">
      <c r="A50" s="22">
        <v>12</v>
      </c>
      <c r="B50" s="22" t="s">
        <v>77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/>
      <c r="V50" s="22"/>
      <c r="W50" s="22"/>
      <c r="X50" s="22"/>
      <c r="Y50" s="22"/>
      <c r="Z50" s="22"/>
      <c r="AA50" s="23">
        <f t="shared" si="6"/>
        <v>0</v>
      </c>
    </row>
    <row r="51" spans="1:27" ht="15" customHeight="1" x14ac:dyDescent="0.15">
      <c r="A51" s="22">
        <v>13</v>
      </c>
      <c r="B51" s="22" t="s">
        <v>78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/>
      <c r="V51" s="22"/>
      <c r="W51" s="22"/>
      <c r="X51" s="22"/>
      <c r="Y51" s="22"/>
      <c r="Z51" s="22"/>
      <c r="AA51" s="23">
        <f t="shared" si="6"/>
        <v>0</v>
      </c>
    </row>
    <row r="52" spans="1:27" ht="15" customHeight="1" x14ac:dyDescent="0.15">
      <c r="A52" s="22">
        <v>14</v>
      </c>
      <c r="B52" s="22" t="s">
        <v>87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1</v>
      </c>
      <c r="Q52" s="22">
        <v>0</v>
      </c>
      <c r="R52" s="22">
        <v>0</v>
      </c>
      <c r="S52" s="22">
        <v>0</v>
      </c>
      <c r="T52" s="22">
        <v>0</v>
      </c>
      <c r="U52" s="22"/>
      <c r="V52" s="22"/>
      <c r="W52" s="22"/>
      <c r="X52" s="22"/>
      <c r="Y52" s="22"/>
      <c r="Z52" s="22"/>
      <c r="AA52" s="23">
        <f t="shared" si="6"/>
        <v>1</v>
      </c>
    </row>
    <row r="53" spans="1:27" ht="15" customHeight="1" x14ac:dyDescent="0.15">
      <c r="A53" s="22">
        <v>15</v>
      </c>
      <c r="B53" s="22" t="s">
        <v>79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/>
      <c r="V53" s="22"/>
      <c r="W53" s="22"/>
      <c r="X53" s="22"/>
      <c r="Y53" s="22"/>
      <c r="Z53" s="22"/>
      <c r="AA53" s="23">
        <f t="shared" si="6"/>
        <v>0</v>
      </c>
    </row>
    <row r="54" spans="1:27" ht="15" customHeight="1" x14ac:dyDescent="0.15">
      <c r="A54" s="22">
        <v>16</v>
      </c>
      <c r="B54" s="22" t="s">
        <v>80</v>
      </c>
      <c r="C54" s="33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/>
      <c r="V54" s="22"/>
      <c r="W54" s="22"/>
      <c r="X54" s="22"/>
      <c r="Y54" s="22"/>
      <c r="Z54" s="22"/>
      <c r="AA54" s="23">
        <f t="shared" si="6"/>
        <v>0</v>
      </c>
    </row>
    <row r="55" spans="1:27" ht="15" customHeight="1" x14ac:dyDescent="0.15">
      <c r="A55" s="22">
        <v>17</v>
      </c>
      <c r="B55" s="22" t="s">
        <v>81</v>
      </c>
      <c r="C55" s="33"/>
      <c r="D55" s="22"/>
      <c r="E55" s="22"/>
      <c r="F55" s="22"/>
      <c r="G55" s="22"/>
      <c r="H55" s="22"/>
      <c r="I55" s="22"/>
      <c r="J55" s="22"/>
      <c r="K55" s="22"/>
      <c r="L55" s="22"/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/>
      <c r="V55" s="22"/>
      <c r="W55" s="22"/>
      <c r="X55" s="22"/>
      <c r="Y55" s="22"/>
      <c r="Z55" s="22"/>
      <c r="AA55" s="23"/>
    </row>
    <row r="56" spans="1:27" ht="15" customHeight="1" x14ac:dyDescent="0.15">
      <c r="A56" s="22">
        <v>18</v>
      </c>
      <c r="B56" s="22" t="s">
        <v>99</v>
      </c>
      <c r="C56" s="37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33">
        <v>1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4">
        <v>0</v>
      </c>
      <c r="U56" s="24"/>
      <c r="V56" s="24"/>
      <c r="W56" s="24"/>
      <c r="X56" s="24"/>
      <c r="Y56" s="24"/>
      <c r="Z56" s="22"/>
      <c r="AA56" s="23">
        <f t="shared" si="6"/>
        <v>1</v>
      </c>
    </row>
    <row r="57" spans="1:27" ht="15" customHeight="1" x14ac:dyDescent="0.15">
      <c r="A57" s="40" t="s">
        <v>5</v>
      </c>
      <c r="B57" s="41"/>
      <c r="C57" s="22">
        <f>SUM(C39:C56)</f>
        <v>0</v>
      </c>
      <c r="D57" s="22">
        <f>SUM(D39:D56)</f>
        <v>0</v>
      </c>
      <c r="E57" s="22">
        <f t="shared" ref="E57:J57" si="7">SUM(E39:E56)</f>
        <v>0</v>
      </c>
      <c r="F57" s="22">
        <f t="shared" si="7"/>
        <v>0</v>
      </c>
      <c r="G57" s="22">
        <f t="shared" si="7"/>
        <v>0</v>
      </c>
      <c r="H57" s="22">
        <f t="shared" si="7"/>
        <v>0</v>
      </c>
      <c r="I57" s="22">
        <f t="shared" si="7"/>
        <v>0</v>
      </c>
      <c r="J57" s="22">
        <f t="shared" si="7"/>
        <v>0</v>
      </c>
      <c r="K57" s="22">
        <f>SUM(K39:K56)</f>
        <v>0</v>
      </c>
      <c r="L57" s="22">
        <f>SUM(L39:L56)</f>
        <v>0</v>
      </c>
      <c r="M57" s="22">
        <f>SUM(M39:M56)</f>
        <v>0</v>
      </c>
      <c r="N57" s="22">
        <f>SUM(N39:N56)</f>
        <v>3</v>
      </c>
      <c r="O57" s="22">
        <f t="shared" ref="O57:Z57" si="8">SUM(O39:O56)</f>
        <v>0</v>
      </c>
      <c r="P57" s="22">
        <f t="shared" si="8"/>
        <v>1</v>
      </c>
      <c r="Q57" s="22">
        <f t="shared" si="8"/>
        <v>0</v>
      </c>
      <c r="R57" s="22">
        <f t="shared" si="8"/>
        <v>0</v>
      </c>
      <c r="S57" s="22">
        <f t="shared" si="8"/>
        <v>0</v>
      </c>
      <c r="T57" s="22">
        <f t="shared" si="8"/>
        <v>0</v>
      </c>
      <c r="U57" s="22">
        <f t="shared" si="8"/>
        <v>0</v>
      </c>
      <c r="V57" s="22">
        <f t="shared" si="8"/>
        <v>0</v>
      </c>
      <c r="W57" s="22">
        <f t="shared" si="8"/>
        <v>0</v>
      </c>
      <c r="X57" s="22">
        <f t="shared" si="8"/>
        <v>0</v>
      </c>
      <c r="Y57" s="22">
        <f t="shared" si="8"/>
        <v>0</v>
      </c>
      <c r="Z57" s="22">
        <f t="shared" si="8"/>
        <v>0</v>
      </c>
      <c r="AA57" s="23">
        <f t="shared" si="6"/>
        <v>4</v>
      </c>
    </row>
    <row r="58" spans="1:27" ht="1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8"/>
    </row>
    <row r="59" spans="1:27" ht="15" customHeight="1" x14ac:dyDescent="0.15">
      <c r="A59" s="42" t="s">
        <v>0</v>
      </c>
      <c r="B59" s="42" t="s">
        <v>58</v>
      </c>
      <c r="C59" s="42" t="s">
        <v>4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3" t="s">
        <v>39</v>
      </c>
    </row>
    <row r="60" spans="1:27" ht="15" customHeight="1" x14ac:dyDescent="0.15">
      <c r="A60" s="42"/>
      <c r="B60" s="42"/>
      <c r="C60" s="20" t="s">
        <v>2</v>
      </c>
      <c r="D60" s="20" t="s">
        <v>27</v>
      </c>
      <c r="E60" s="20" t="s">
        <v>28</v>
      </c>
      <c r="F60" s="21" t="s">
        <v>29</v>
      </c>
      <c r="G60" s="21" t="s">
        <v>30</v>
      </c>
      <c r="H60" s="21" t="s">
        <v>31</v>
      </c>
      <c r="I60" s="21" t="s">
        <v>32</v>
      </c>
      <c r="J60" s="21" t="s">
        <v>40</v>
      </c>
      <c r="K60" s="21" t="s">
        <v>41</v>
      </c>
      <c r="L60" s="21" t="s">
        <v>42</v>
      </c>
      <c r="M60" s="21" t="s">
        <v>43</v>
      </c>
      <c r="N60" s="21" t="s">
        <v>90</v>
      </c>
      <c r="O60" s="21" t="s">
        <v>44</v>
      </c>
      <c r="P60" s="21" t="s">
        <v>45</v>
      </c>
      <c r="Q60" s="21" t="s">
        <v>46</v>
      </c>
      <c r="R60" s="21" t="s">
        <v>47</v>
      </c>
      <c r="S60" s="21" t="s">
        <v>48</v>
      </c>
      <c r="T60" s="21" t="s">
        <v>49</v>
      </c>
      <c r="U60" s="21" t="s">
        <v>50</v>
      </c>
      <c r="V60" s="21" t="s">
        <v>53</v>
      </c>
      <c r="W60" s="21" t="s">
        <v>54</v>
      </c>
      <c r="X60" s="21" t="s">
        <v>55</v>
      </c>
      <c r="Y60" s="21" t="s">
        <v>56</v>
      </c>
      <c r="Z60" s="21" t="s">
        <v>57</v>
      </c>
      <c r="AA60" s="43"/>
    </row>
    <row r="61" spans="1:27" ht="15" customHeight="1" x14ac:dyDescent="0.15">
      <c r="A61" s="22">
        <v>1</v>
      </c>
      <c r="B61" s="22" t="s">
        <v>82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/>
      <c r="U61" s="22"/>
      <c r="V61" s="22"/>
      <c r="W61" s="22"/>
      <c r="X61" s="22"/>
      <c r="Y61" s="22"/>
      <c r="Z61" s="22"/>
      <c r="AA61" s="23">
        <f>SUM(C61:Z61)</f>
        <v>0</v>
      </c>
    </row>
    <row r="62" spans="1:27" ht="15" customHeight="1" x14ac:dyDescent="0.15">
      <c r="A62" s="22">
        <v>2</v>
      </c>
      <c r="B62" s="22" t="s">
        <v>83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2</v>
      </c>
      <c r="T62" s="22"/>
      <c r="U62" s="22"/>
      <c r="V62" s="22"/>
      <c r="W62" s="22"/>
      <c r="X62" s="22"/>
      <c r="Y62" s="22"/>
      <c r="Z62" s="22"/>
      <c r="AA62" s="23">
        <f t="shared" ref="AA62:AA64" si="9">SUM(C62:Z62)</f>
        <v>2</v>
      </c>
    </row>
    <row r="63" spans="1:27" ht="15" customHeight="1" x14ac:dyDescent="0.15">
      <c r="A63" s="22">
        <v>3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3">
        <f t="shared" si="9"/>
        <v>0</v>
      </c>
    </row>
    <row r="64" spans="1:27" ht="15" customHeight="1" x14ac:dyDescent="0.15">
      <c r="A64" s="40" t="s">
        <v>5</v>
      </c>
      <c r="B64" s="41"/>
      <c r="C64" s="22">
        <f t="shared" ref="C64:Z64" si="10">SUM(C61:C63)</f>
        <v>0</v>
      </c>
      <c r="D64" s="22">
        <f t="shared" si="10"/>
        <v>0</v>
      </c>
      <c r="E64" s="22">
        <f t="shared" si="10"/>
        <v>0</v>
      </c>
      <c r="F64" s="22">
        <f t="shared" si="10"/>
        <v>0</v>
      </c>
      <c r="G64" s="22">
        <f t="shared" si="10"/>
        <v>0</v>
      </c>
      <c r="H64" s="22">
        <f t="shared" si="10"/>
        <v>0</v>
      </c>
      <c r="I64" s="22">
        <f t="shared" si="10"/>
        <v>0</v>
      </c>
      <c r="J64" s="22">
        <f t="shared" si="10"/>
        <v>0</v>
      </c>
      <c r="K64" s="22">
        <f t="shared" si="10"/>
        <v>0</v>
      </c>
      <c r="L64" s="22">
        <f t="shared" si="10"/>
        <v>0</v>
      </c>
      <c r="M64" s="22">
        <f t="shared" si="10"/>
        <v>0</v>
      </c>
      <c r="N64" s="22">
        <f t="shared" si="10"/>
        <v>0</v>
      </c>
      <c r="O64" s="22">
        <f t="shared" si="10"/>
        <v>0</v>
      </c>
      <c r="P64" s="22">
        <f t="shared" si="10"/>
        <v>0</v>
      </c>
      <c r="Q64" s="22">
        <f t="shared" si="10"/>
        <v>0</v>
      </c>
      <c r="R64" s="22">
        <f t="shared" si="10"/>
        <v>0</v>
      </c>
      <c r="S64" s="22">
        <f t="shared" si="10"/>
        <v>2</v>
      </c>
      <c r="T64" s="22">
        <f t="shared" si="10"/>
        <v>0</v>
      </c>
      <c r="U64" s="22">
        <f t="shared" si="10"/>
        <v>0</v>
      </c>
      <c r="V64" s="22">
        <f t="shared" si="10"/>
        <v>0</v>
      </c>
      <c r="W64" s="22">
        <f t="shared" si="10"/>
        <v>0</v>
      </c>
      <c r="X64" s="22">
        <f t="shared" si="10"/>
        <v>0</v>
      </c>
      <c r="Y64" s="22">
        <f t="shared" si="10"/>
        <v>0</v>
      </c>
      <c r="Z64" s="22">
        <f t="shared" si="10"/>
        <v>0</v>
      </c>
      <c r="AA64" s="23">
        <f t="shared" si="9"/>
        <v>2</v>
      </c>
    </row>
    <row r="65" spans="1:27" ht="15" customHeight="1" x14ac:dyDescent="0.15">
      <c r="A65" s="17"/>
      <c r="B65" s="17"/>
      <c r="C65" s="17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 t="s">
        <v>3</v>
      </c>
    </row>
    <row r="66" spans="1:27" ht="15" customHeight="1" x14ac:dyDescent="0.15">
      <c r="A66" s="42" t="s">
        <v>0</v>
      </c>
      <c r="B66" s="42" t="s">
        <v>22</v>
      </c>
      <c r="C66" s="42" t="s">
        <v>4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3" t="s">
        <v>39</v>
      </c>
    </row>
    <row r="67" spans="1:27" ht="15" customHeight="1" x14ac:dyDescent="0.15">
      <c r="A67" s="42"/>
      <c r="B67" s="42"/>
      <c r="C67" s="20" t="s">
        <v>2</v>
      </c>
      <c r="D67" s="20" t="s">
        <v>27</v>
      </c>
      <c r="E67" s="20" t="s">
        <v>28</v>
      </c>
      <c r="F67" s="21" t="s">
        <v>29</v>
      </c>
      <c r="G67" s="21" t="s">
        <v>30</v>
      </c>
      <c r="H67" s="21" t="s">
        <v>31</v>
      </c>
      <c r="I67" s="21" t="s">
        <v>32</v>
      </c>
      <c r="J67" s="21" t="s">
        <v>40</v>
      </c>
      <c r="K67" s="21" t="s">
        <v>41</v>
      </c>
      <c r="L67" s="21" t="s">
        <v>42</v>
      </c>
      <c r="M67" s="21" t="s">
        <v>43</v>
      </c>
      <c r="N67" s="21" t="s">
        <v>90</v>
      </c>
      <c r="O67" s="21" t="s">
        <v>44</v>
      </c>
      <c r="P67" s="21" t="s">
        <v>45</v>
      </c>
      <c r="Q67" s="21" t="s">
        <v>46</v>
      </c>
      <c r="R67" s="21" t="s">
        <v>47</v>
      </c>
      <c r="S67" s="21" t="s">
        <v>48</v>
      </c>
      <c r="T67" s="21" t="s">
        <v>51</v>
      </c>
      <c r="U67" s="21" t="s">
        <v>52</v>
      </c>
      <c r="V67" s="21" t="s">
        <v>53</v>
      </c>
      <c r="W67" s="21" t="s">
        <v>54</v>
      </c>
      <c r="X67" s="21" t="s">
        <v>55</v>
      </c>
      <c r="Y67" s="21" t="s">
        <v>56</v>
      </c>
      <c r="Z67" s="21" t="s">
        <v>57</v>
      </c>
      <c r="AA67" s="43"/>
    </row>
    <row r="68" spans="1:27" ht="15" customHeight="1" x14ac:dyDescent="0.15">
      <c r="A68" s="22">
        <v>1</v>
      </c>
      <c r="B68" s="22" t="s">
        <v>84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/>
      <c r="V68" s="22"/>
      <c r="W68" s="22"/>
      <c r="X68" s="22"/>
      <c r="Y68" s="22"/>
      <c r="Z68" s="22"/>
      <c r="AA68" s="23">
        <f>SUM(C68:Z68)</f>
        <v>0</v>
      </c>
    </row>
    <row r="69" spans="1:27" ht="15" customHeight="1" x14ac:dyDescent="0.15">
      <c r="A69" s="22">
        <v>2</v>
      </c>
      <c r="B69" s="22" t="s">
        <v>85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1</v>
      </c>
      <c r="T69" s="22">
        <v>0</v>
      </c>
      <c r="U69" s="22"/>
      <c r="V69" s="22"/>
      <c r="W69" s="22"/>
      <c r="X69" s="22"/>
      <c r="Y69" s="22"/>
      <c r="Z69" s="22"/>
      <c r="AA69" s="23">
        <f t="shared" ref="AA69:AA77" si="11">SUM(C69:Z69)</f>
        <v>1</v>
      </c>
    </row>
    <row r="70" spans="1:27" ht="15" customHeight="1" x14ac:dyDescent="0.15">
      <c r="A70" s="22">
        <v>3</v>
      </c>
      <c r="B70" s="22" t="s">
        <v>59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/>
      <c r="V70" s="22"/>
      <c r="W70" s="22"/>
      <c r="X70" s="22"/>
      <c r="Y70" s="22"/>
      <c r="Z70" s="22"/>
      <c r="AA70" s="23">
        <f t="shared" si="11"/>
        <v>0</v>
      </c>
    </row>
    <row r="71" spans="1:27" ht="15" customHeight="1" x14ac:dyDescent="0.15">
      <c r="A71" s="22">
        <v>4</v>
      </c>
      <c r="B71" s="22" t="s">
        <v>86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/>
      <c r="V71" s="22"/>
      <c r="W71" s="22"/>
      <c r="X71" s="22"/>
      <c r="Y71" s="22"/>
      <c r="Z71" s="22"/>
      <c r="AA71" s="23">
        <f t="shared" ref="AA71:AA72" si="12">SUM(C71:Z71)</f>
        <v>0</v>
      </c>
    </row>
    <row r="72" spans="1:27" ht="15" customHeight="1" x14ac:dyDescent="0.15">
      <c r="A72" s="22">
        <v>5</v>
      </c>
      <c r="B72" s="22" t="s">
        <v>88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/>
      <c r="V72" s="22"/>
      <c r="W72" s="22"/>
      <c r="X72" s="22"/>
      <c r="Y72" s="22"/>
      <c r="Z72" s="22"/>
      <c r="AA72" s="23">
        <f t="shared" si="12"/>
        <v>0</v>
      </c>
    </row>
    <row r="73" spans="1:27" ht="15" customHeight="1" x14ac:dyDescent="0.15">
      <c r="A73" s="22">
        <v>6</v>
      </c>
      <c r="B73" s="22" t="s">
        <v>21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/>
      <c r="V73" s="22"/>
      <c r="W73" s="22"/>
      <c r="X73" s="22"/>
      <c r="Y73" s="22"/>
      <c r="Z73" s="22"/>
      <c r="AA73" s="23"/>
    </row>
    <row r="74" spans="1:27" ht="15" customHeight="1" x14ac:dyDescent="0.15">
      <c r="A74" s="22">
        <v>7</v>
      </c>
      <c r="B74" s="22" t="s">
        <v>100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/>
      <c r="V74" s="22"/>
      <c r="W74" s="22"/>
      <c r="X74" s="22"/>
      <c r="Y74" s="22"/>
      <c r="Z74" s="22"/>
      <c r="AA74" s="23"/>
    </row>
    <row r="75" spans="1:27" ht="15" customHeight="1" x14ac:dyDescent="0.15">
      <c r="A75" s="22">
        <v>8</v>
      </c>
      <c r="B75" s="22" t="s">
        <v>101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1</v>
      </c>
      <c r="U75" s="22"/>
      <c r="V75" s="22"/>
      <c r="W75" s="22"/>
      <c r="X75" s="22"/>
      <c r="Y75" s="22"/>
      <c r="Z75" s="22"/>
      <c r="AA75" s="23"/>
    </row>
    <row r="76" spans="1:27" ht="15" customHeight="1" x14ac:dyDescent="0.15">
      <c r="A76" s="22">
        <v>9</v>
      </c>
      <c r="B76" s="22" t="s">
        <v>102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/>
      <c r="V76" s="22"/>
      <c r="W76" s="22"/>
      <c r="X76" s="22"/>
      <c r="Y76" s="22"/>
      <c r="Z76" s="22"/>
      <c r="AA76" s="23">
        <f t="shared" si="11"/>
        <v>0</v>
      </c>
    </row>
    <row r="77" spans="1:27" ht="15" customHeight="1" x14ac:dyDescent="0.15">
      <c r="A77" s="40" t="s">
        <v>5</v>
      </c>
      <c r="B77" s="41"/>
      <c r="C77" s="22">
        <f t="shared" ref="C77:Z77" si="13">SUM(C68:C76)</f>
        <v>0</v>
      </c>
      <c r="D77" s="22">
        <f t="shared" si="13"/>
        <v>0</v>
      </c>
      <c r="E77" s="22">
        <f t="shared" si="13"/>
        <v>0</v>
      </c>
      <c r="F77" s="22">
        <f t="shared" si="13"/>
        <v>0</v>
      </c>
      <c r="G77" s="22">
        <f t="shared" si="13"/>
        <v>0</v>
      </c>
      <c r="H77" s="22">
        <f t="shared" si="13"/>
        <v>0</v>
      </c>
      <c r="I77" s="22">
        <f t="shared" si="13"/>
        <v>0</v>
      </c>
      <c r="J77" s="22">
        <f t="shared" si="13"/>
        <v>0</v>
      </c>
      <c r="K77" s="22">
        <f t="shared" si="13"/>
        <v>0</v>
      </c>
      <c r="L77" s="22">
        <f t="shared" si="13"/>
        <v>0</v>
      </c>
      <c r="M77" s="22">
        <f t="shared" si="13"/>
        <v>0</v>
      </c>
      <c r="N77" s="22">
        <f t="shared" si="13"/>
        <v>0</v>
      </c>
      <c r="O77" s="22">
        <f t="shared" si="13"/>
        <v>0</v>
      </c>
      <c r="P77" s="22">
        <f t="shared" si="13"/>
        <v>0</v>
      </c>
      <c r="Q77" s="22">
        <f t="shared" si="13"/>
        <v>0</v>
      </c>
      <c r="R77" s="22">
        <f t="shared" si="13"/>
        <v>0</v>
      </c>
      <c r="S77" s="22">
        <f t="shared" si="13"/>
        <v>1</v>
      </c>
      <c r="T77" s="22">
        <f t="shared" si="13"/>
        <v>1</v>
      </c>
      <c r="U77" s="22">
        <f t="shared" si="13"/>
        <v>0</v>
      </c>
      <c r="V77" s="22">
        <f t="shared" si="13"/>
        <v>0</v>
      </c>
      <c r="W77" s="22">
        <f t="shared" si="13"/>
        <v>0</v>
      </c>
      <c r="X77" s="22">
        <f t="shared" si="13"/>
        <v>0</v>
      </c>
      <c r="Y77" s="22">
        <f t="shared" si="13"/>
        <v>0</v>
      </c>
      <c r="Z77" s="22">
        <f t="shared" si="13"/>
        <v>0</v>
      </c>
      <c r="AA77" s="23">
        <f t="shared" si="11"/>
        <v>2</v>
      </c>
    </row>
    <row r="78" spans="1:27" ht="15" customHeight="1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8"/>
    </row>
    <row r="79" spans="1:27" ht="15" customHeight="1" x14ac:dyDescent="0.15">
      <c r="A79" s="42" t="s">
        <v>0</v>
      </c>
      <c r="B79" s="42" t="s">
        <v>69</v>
      </c>
      <c r="C79" s="42" t="s">
        <v>4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3" t="s">
        <v>39</v>
      </c>
    </row>
    <row r="80" spans="1:27" ht="15" customHeight="1" x14ac:dyDescent="0.15">
      <c r="A80" s="42"/>
      <c r="B80" s="42"/>
      <c r="C80" s="20" t="s">
        <v>2</v>
      </c>
      <c r="D80" s="20" t="s">
        <v>27</v>
      </c>
      <c r="E80" s="20" t="s">
        <v>28</v>
      </c>
      <c r="F80" s="21" t="s">
        <v>29</v>
      </c>
      <c r="G80" s="21" t="s">
        <v>30</v>
      </c>
      <c r="H80" s="21" t="s">
        <v>31</v>
      </c>
      <c r="I80" s="21" t="s">
        <v>32</v>
      </c>
      <c r="J80" s="21" t="s">
        <v>40</v>
      </c>
      <c r="K80" s="21" t="s">
        <v>41</v>
      </c>
      <c r="L80" s="21" t="s">
        <v>42</v>
      </c>
      <c r="M80" s="21" t="s">
        <v>43</v>
      </c>
      <c r="N80" s="21" t="s">
        <v>90</v>
      </c>
      <c r="O80" s="21" t="s">
        <v>44</v>
      </c>
      <c r="P80" s="21" t="s">
        <v>45</v>
      </c>
      <c r="Q80" s="21" t="s">
        <v>46</v>
      </c>
      <c r="R80" s="21" t="s">
        <v>47</v>
      </c>
      <c r="S80" s="21" t="s">
        <v>48</v>
      </c>
      <c r="T80" s="21" t="s">
        <v>51</v>
      </c>
      <c r="U80" s="21" t="s">
        <v>52</v>
      </c>
      <c r="V80" s="21" t="s">
        <v>53</v>
      </c>
      <c r="W80" s="21" t="s">
        <v>54</v>
      </c>
      <c r="X80" s="21" t="s">
        <v>55</v>
      </c>
      <c r="Y80" s="21" t="s">
        <v>56</v>
      </c>
      <c r="Z80" s="21" t="s">
        <v>57</v>
      </c>
      <c r="AA80" s="43"/>
    </row>
    <row r="81" spans="1:27" ht="15" customHeight="1" x14ac:dyDescent="0.15">
      <c r="A81" s="22">
        <v>1</v>
      </c>
      <c r="B81" s="22" t="s">
        <v>68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/>
      <c r="V81" s="22"/>
      <c r="W81" s="22"/>
      <c r="X81" s="22"/>
      <c r="Y81" s="22"/>
      <c r="Z81" s="22"/>
      <c r="AA81" s="23">
        <f>SUM(C81:Z81)</f>
        <v>0</v>
      </c>
    </row>
    <row r="82" spans="1:27" ht="15" customHeight="1" x14ac:dyDescent="0.15">
      <c r="A82" s="40" t="s">
        <v>5</v>
      </c>
      <c r="B82" s="41"/>
      <c r="C82" s="22">
        <f t="shared" ref="C82:Z82" si="14">SUM(C81:C81)</f>
        <v>0</v>
      </c>
      <c r="D82" s="22">
        <f t="shared" si="14"/>
        <v>0</v>
      </c>
      <c r="E82" s="22">
        <f t="shared" si="14"/>
        <v>0</v>
      </c>
      <c r="F82" s="22">
        <f t="shared" si="14"/>
        <v>0</v>
      </c>
      <c r="G82" s="22">
        <f t="shared" si="14"/>
        <v>0</v>
      </c>
      <c r="H82" s="22">
        <f t="shared" si="14"/>
        <v>0</v>
      </c>
      <c r="I82" s="22">
        <f t="shared" si="14"/>
        <v>0</v>
      </c>
      <c r="J82" s="22">
        <f t="shared" si="14"/>
        <v>0</v>
      </c>
      <c r="K82" s="22">
        <f t="shared" si="14"/>
        <v>0</v>
      </c>
      <c r="L82" s="22">
        <f t="shared" si="14"/>
        <v>0</v>
      </c>
      <c r="M82" s="22">
        <f t="shared" si="14"/>
        <v>0</v>
      </c>
      <c r="N82" s="22">
        <f t="shared" si="14"/>
        <v>0</v>
      </c>
      <c r="O82" s="22">
        <f t="shared" si="14"/>
        <v>0</v>
      </c>
      <c r="P82" s="22">
        <f t="shared" si="14"/>
        <v>0</v>
      </c>
      <c r="Q82" s="22">
        <f t="shared" si="14"/>
        <v>0</v>
      </c>
      <c r="R82" s="22">
        <f t="shared" si="14"/>
        <v>0</v>
      </c>
      <c r="S82" s="22">
        <f t="shared" si="14"/>
        <v>0</v>
      </c>
      <c r="T82" s="22">
        <f t="shared" si="14"/>
        <v>0</v>
      </c>
      <c r="U82" s="22">
        <f t="shared" si="14"/>
        <v>0</v>
      </c>
      <c r="V82" s="22">
        <f t="shared" si="14"/>
        <v>0</v>
      </c>
      <c r="W82" s="22">
        <f t="shared" si="14"/>
        <v>0</v>
      </c>
      <c r="X82" s="22">
        <f t="shared" si="14"/>
        <v>0</v>
      </c>
      <c r="Y82" s="22">
        <f t="shared" si="14"/>
        <v>0</v>
      </c>
      <c r="Z82" s="22">
        <f t="shared" si="14"/>
        <v>0</v>
      </c>
      <c r="AA82" s="23">
        <f t="shared" ref="AA82" si="15">SUM(C82:Z82)</f>
        <v>0</v>
      </c>
    </row>
    <row r="83" spans="1:27" ht="15" customHeight="1" x14ac:dyDescent="0.15">
      <c r="A83" s="27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9"/>
    </row>
    <row r="84" spans="1:27" ht="15" customHeight="1" x14ac:dyDescent="0.15">
      <c r="A84" s="30"/>
      <c r="B84" s="32" t="s">
        <v>89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1</v>
      </c>
      <c r="I84" s="30">
        <v>1</v>
      </c>
      <c r="J84" s="30">
        <v>0</v>
      </c>
      <c r="K84" s="30">
        <v>1</v>
      </c>
      <c r="L84" s="30">
        <v>4</v>
      </c>
      <c r="M84" s="30"/>
      <c r="N84" s="30"/>
      <c r="O84" s="30"/>
      <c r="P84" s="30">
        <v>1</v>
      </c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1">
        <f>SUM(C84:Z84)</f>
        <v>8</v>
      </c>
    </row>
  </sheetData>
  <mergeCells count="30">
    <mergeCell ref="A82:B82"/>
    <mergeCell ref="A66:A67"/>
    <mergeCell ref="B66:B67"/>
    <mergeCell ref="A77:B77"/>
    <mergeCell ref="A37:A38"/>
    <mergeCell ref="B37:B38"/>
    <mergeCell ref="A57:B57"/>
    <mergeCell ref="A59:A60"/>
    <mergeCell ref="B59:B60"/>
    <mergeCell ref="A64:B64"/>
    <mergeCell ref="C37:Z37"/>
    <mergeCell ref="C66:Z66"/>
    <mergeCell ref="C79:Z79"/>
    <mergeCell ref="A20:A21"/>
    <mergeCell ref="B20:B21"/>
    <mergeCell ref="A79:A80"/>
    <mergeCell ref="B79:B80"/>
    <mergeCell ref="A34:B34"/>
    <mergeCell ref="C59:Z59"/>
    <mergeCell ref="A3:A4"/>
    <mergeCell ref="B3:B4"/>
    <mergeCell ref="A17:B17"/>
    <mergeCell ref="C3:Z3"/>
    <mergeCell ref="C20:Z20"/>
    <mergeCell ref="AA3:AA4"/>
    <mergeCell ref="AA20:AA21"/>
    <mergeCell ref="AA37:AA38"/>
    <mergeCell ref="AA66:AA67"/>
    <mergeCell ref="AA79:AA80"/>
    <mergeCell ref="AA59:AA60"/>
  </mergeCells>
  <phoneticPr fontId="1"/>
  <pageMargins left="0.70866141732283472" right="0.70866141732283472" top="0.74803149606299213" bottom="0.55118110236220474" header="0.31496062992125984" footer="0.31496062992125984"/>
  <pageSetup paperSize="9" scale="77" orientation="landscape" r:id="rId1"/>
  <rowBreaks count="1" manualBreakCount="1">
    <brk id="34" max="26" man="1"/>
  </rowBreaks>
  <colBreaks count="1" manualBreakCount="1">
    <brk id="14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view="pageBreakPreview" zoomScaleNormal="100" zoomScaleSheetLayoutView="100" workbookViewId="0">
      <selection activeCell="C17" sqref="C17"/>
    </sheetView>
  </sheetViews>
  <sheetFormatPr defaultRowHeight="13.5" x14ac:dyDescent="0.15"/>
  <cols>
    <col min="1" max="1" width="5.125" customWidth="1"/>
    <col min="2" max="2" width="48.75" customWidth="1"/>
    <col min="3" max="3" width="13.875" customWidth="1"/>
  </cols>
  <sheetData>
    <row r="1" spans="1:4" ht="15" customHeight="1" x14ac:dyDescent="0.15">
      <c r="A1" t="s">
        <v>38</v>
      </c>
    </row>
    <row r="2" spans="1:4" ht="15" customHeight="1" x14ac:dyDescent="0.15"/>
    <row r="3" spans="1:4" ht="15" customHeight="1" x14ac:dyDescent="0.15">
      <c r="A3" t="s">
        <v>35</v>
      </c>
      <c r="B3" s="9">
        <v>10000</v>
      </c>
      <c r="C3" s="3"/>
    </row>
    <row r="4" spans="1:4" ht="15" customHeight="1" x14ac:dyDescent="0.15">
      <c r="A4" s="44" t="s">
        <v>0</v>
      </c>
      <c r="B4" s="44" t="s">
        <v>36</v>
      </c>
      <c r="C4" s="48" t="s">
        <v>33</v>
      </c>
      <c r="D4" s="48" t="s">
        <v>37</v>
      </c>
    </row>
    <row r="5" spans="1:4" ht="15" customHeight="1" x14ac:dyDescent="0.15">
      <c r="A5" s="44"/>
      <c r="B5" s="44"/>
      <c r="C5" s="48"/>
      <c r="D5" s="48"/>
    </row>
    <row r="6" spans="1:4" ht="15" customHeight="1" x14ac:dyDescent="0.15">
      <c r="A6" s="2">
        <v>1</v>
      </c>
      <c r="B6" s="2" t="s">
        <v>7</v>
      </c>
      <c r="C6" s="10"/>
      <c r="D6" s="15">
        <f>(C6/$B$3)</f>
        <v>0</v>
      </c>
    </row>
    <row r="7" spans="1:4" ht="15" customHeight="1" x14ac:dyDescent="0.15">
      <c r="A7" s="2">
        <v>2</v>
      </c>
      <c r="B7" s="2" t="s">
        <v>8</v>
      </c>
      <c r="C7" s="11"/>
      <c r="D7" s="15">
        <f>(C7/$B$3)</f>
        <v>0</v>
      </c>
    </row>
    <row r="8" spans="1:4" ht="15" customHeight="1" x14ac:dyDescent="0.15">
      <c r="A8" s="2">
        <v>3</v>
      </c>
      <c r="B8" s="2" t="s">
        <v>9</v>
      </c>
      <c r="C8" s="11"/>
      <c r="D8" s="15">
        <f t="shared" ref="D8:D18" si="0">(C8/$B$3)</f>
        <v>0</v>
      </c>
    </row>
    <row r="9" spans="1:4" ht="15" customHeight="1" x14ac:dyDescent="0.15">
      <c r="A9" s="2">
        <v>4</v>
      </c>
      <c r="B9" s="2" t="s">
        <v>10</v>
      </c>
      <c r="C9" s="11"/>
      <c r="D9" s="15">
        <f t="shared" si="0"/>
        <v>0</v>
      </c>
    </row>
    <row r="10" spans="1:4" ht="15" customHeight="1" x14ac:dyDescent="0.15">
      <c r="A10" s="2">
        <v>5</v>
      </c>
      <c r="B10" s="2" t="s">
        <v>11</v>
      </c>
      <c r="C10" s="11"/>
      <c r="D10" s="15">
        <f t="shared" si="0"/>
        <v>0</v>
      </c>
    </row>
    <row r="11" spans="1:4" ht="15" customHeight="1" x14ac:dyDescent="0.15">
      <c r="A11" s="2">
        <v>6</v>
      </c>
      <c r="B11" s="2" t="s">
        <v>12</v>
      </c>
      <c r="C11" s="10"/>
      <c r="D11" s="15">
        <f t="shared" si="0"/>
        <v>0</v>
      </c>
    </row>
    <row r="12" spans="1:4" ht="15" customHeight="1" x14ac:dyDescent="0.15">
      <c r="A12" s="2">
        <v>7</v>
      </c>
      <c r="B12" s="2" t="s">
        <v>13</v>
      </c>
      <c r="C12" s="11"/>
      <c r="D12" s="15">
        <f t="shared" si="0"/>
        <v>0</v>
      </c>
    </row>
    <row r="13" spans="1:4" ht="15" customHeight="1" x14ac:dyDescent="0.15">
      <c r="A13" s="2">
        <v>8</v>
      </c>
      <c r="B13" s="2" t="s">
        <v>14</v>
      </c>
      <c r="C13" s="11"/>
      <c r="D13" s="15">
        <f t="shared" si="0"/>
        <v>0</v>
      </c>
    </row>
    <row r="14" spans="1:4" ht="15" customHeight="1" x14ac:dyDescent="0.15">
      <c r="A14" s="2">
        <v>9</v>
      </c>
      <c r="B14" s="2" t="s">
        <v>15</v>
      </c>
      <c r="C14" s="10"/>
      <c r="D14" s="15">
        <f t="shared" si="0"/>
        <v>0</v>
      </c>
    </row>
    <row r="15" spans="1:4" ht="15" customHeight="1" x14ac:dyDescent="0.15">
      <c r="A15" s="2">
        <v>10</v>
      </c>
      <c r="B15" s="2" t="s">
        <v>16</v>
      </c>
      <c r="C15" s="11"/>
      <c r="D15" s="15">
        <f t="shared" si="0"/>
        <v>0</v>
      </c>
    </row>
    <row r="16" spans="1:4" ht="15" customHeight="1" x14ac:dyDescent="0.15">
      <c r="A16" s="2">
        <v>11</v>
      </c>
      <c r="B16" s="2" t="s">
        <v>17</v>
      </c>
      <c r="C16" s="10"/>
      <c r="D16" s="15">
        <f t="shared" si="0"/>
        <v>0</v>
      </c>
    </row>
    <row r="17" spans="1:4" ht="15" customHeight="1" x14ac:dyDescent="0.15">
      <c r="A17" s="2">
        <v>12</v>
      </c>
      <c r="B17" s="2" t="s">
        <v>18</v>
      </c>
      <c r="C17" s="11"/>
      <c r="D17" s="15">
        <f t="shared" si="0"/>
        <v>0</v>
      </c>
    </row>
    <row r="18" spans="1:4" ht="15" customHeight="1" x14ac:dyDescent="0.15">
      <c r="A18" s="2">
        <v>13</v>
      </c>
      <c r="B18" s="2" t="s">
        <v>25</v>
      </c>
      <c r="C18" s="11"/>
      <c r="D18" s="15">
        <f t="shared" si="0"/>
        <v>0</v>
      </c>
    </row>
    <row r="19" spans="1:4" ht="15" customHeight="1" x14ac:dyDescent="0.15">
      <c r="A19" s="46" t="s">
        <v>5</v>
      </c>
      <c r="B19" s="47"/>
      <c r="C19" s="11">
        <f>SUM(C6:C18)</f>
        <v>0</v>
      </c>
      <c r="D19" s="15">
        <f>AVERAGE(D6:D18)</f>
        <v>0</v>
      </c>
    </row>
    <row r="20" spans="1:4" ht="15" customHeight="1" x14ac:dyDescent="0.15">
      <c r="C20" s="12"/>
    </row>
    <row r="21" spans="1:4" ht="15" customHeight="1" x14ac:dyDescent="0.15">
      <c r="A21" t="s">
        <v>35</v>
      </c>
      <c r="B21" s="9">
        <v>20000</v>
      </c>
      <c r="C21" s="13"/>
    </row>
    <row r="22" spans="1:4" ht="15" customHeight="1" x14ac:dyDescent="0.15">
      <c r="A22" s="44" t="s">
        <v>0</v>
      </c>
      <c r="B22" s="44" t="s">
        <v>22</v>
      </c>
      <c r="C22" s="48" t="s">
        <v>33</v>
      </c>
      <c r="D22" s="48" t="s">
        <v>37</v>
      </c>
    </row>
    <row r="23" spans="1:4" ht="15" customHeight="1" x14ac:dyDescent="0.15">
      <c r="A23" s="44"/>
      <c r="B23" s="44"/>
      <c r="C23" s="48"/>
      <c r="D23" s="48"/>
    </row>
    <row r="24" spans="1:4" ht="15" customHeight="1" x14ac:dyDescent="0.15">
      <c r="A24" s="2">
        <v>1</v>
      </c>
      <c r="B24" s="2" t="s">
        <v>19</v>
      </c>
      <c r="C24" s="10"/>
      <c r="D24" s="15">
        <f>(C24/$B$21)</f>
        <v>0</v>
      </c>
    </row>
    <row r="25" spans="1:4" ht="15" customHeight="1" x14ac:dyDescent="0.15">
      <c r="A25" s="2">
        <v>2</v>
      </c>
      <c r="B25" s="2" t="s">
        <v>20</v>
      </c>
      <c r="C25" s="11"/>
      <c r="D25" s="15">
        <f t="shared" ref="D25:D27" si="1">(C25/$B$21)</f>
        <v>0</v>
      </c>
    </row>
    <row r="26" spans="1:4" ht="15" customHeight="1" x14ac:dyDescent="0.15">
      <c r="A26" s="2">
        <v>3</v>
      </c>
      <c r="B26" s="2" t="s">
        <v>34</v>
      </c>
      <c r="C26" s="10"/>
      <c r="D26" s="15">
        <f t="shared" si="1"/>
        <v>0</v>
      </c>
    </row>
    <row r="27" spans="1:4" ht="15" customHeight="1" x14ac:dyDescent="0.15">
      <c r="A27" s="2">
        <v>4</v>
      </c>
      <c r="B27" s="2" t="s">
        <v>21</v>
      </c>
      <c r="C27" s="10"/>
      <c r="D27" s="15">
        <f t="shared" si="1"/>
        <v>0</v>
      </c>
    </row>
    <row r="28" spans="1:4" ht="15" customHeight="1" x14ac:dyDescent="0.15">
      <c r="A28" s="46" t="s">
        <v>5</v>
      </c>
      <c r="B28" s="47"/>
      <c r="C28" s="11">
        <f>SUM(C24:C27)</f>
        <v>0</v>
      </c>
      <c r="D28" s="15">
        <f>AVERAGE(D24:D27)</f>
        <v>0</v>
      </c>
    </row>
    <row r="29" spans="1:4" ht="15" customHeight="1" x14ac:dyDescent="0.15">
      <c r="C29" s="12"/>
    </row>
    <row r="30" spans="1:4" ht="15" customHeight="1" x14ac:dyDescent="0.15">
      <c r="A30" t="s">
        <v>35</v>
      </c>
      <c r="B30" s="9">
        <v>30000</v>
      </c>
      <c r="C30" s="13"/>
    </row>
    <row r="31" spans="1:4" ht="15" customHeight="1" x14ac:dyDescent="0.15">
      <c r="A31" s="44" t="s">
        <v>0</v>
      </c>
      <c r="B31" s="44" t="s">
        <v>23</v>
      </c>
      <c r="C31" s="48" t="s">
        <v>33</v>
      </c>
      <c r="D31" s="48" t="s">
        <v>37</v>
      </c>
    </row>
    <row r="32" spans="1:4" ht="15" customHeight="1" x14ac:dyDescent="0.15">
      <c r="A32" s="44"/>
      <c r="B32" s="44"/>
      <c r="C32" s="48"/>
      <c r="D32" s="48"/>
    </row>
    <row r="33" spans="1:4" ht="15" customHeight="1" x14ac:dyDescent="0.15">
      <c r="A33" s="2">
        <v>1</v>
      </c>
      <c r="B33" s="2" t="s">
        <v>24</v>
      </c>
      <c r="C33" s="10"/>
      <c r="D33" s="15">
        <f>(C33/$B$30)</f>
        <v>0</v>
      </c>
    </row>
    <row r="34" spans="1:4" ht="15" customHeight="1" x14ac:dyDescent="0.15">
      <c r="A34" s="46" t="s">
        <v>5</v>
      </c>
      <c r="B34" s="47"/>
      <c r="C34" s="11">
        <f>SUM(C33:C33)</f>
        <v>0</v>
      </c>
      <c r="D34" s="15">
        <f>AVERAGE(D33)</f>
        <v>0</v>
      </c>
    </row>
    <row r="36" spans="1:4" x14ac:dyDescent="0.15">
      <c r="D36" s="14">
        <f>AVERAGE(D19,D28,D34)</f>
        <v>0</v>
      </c>
    </row>
  </sheetData>
  <mergeCells count="15">
    <mergeCell ref="A34:B34"/>
    <mergeCell ref="C4:C5"/>
    <mergeCell ref="C22:C23"/>
    <mergeCell ref="C31:C32"/>
    <mergeCell ref="A4:A5"/>
    <mergeCell ref="B4:B5"/>
    <mergeCell ref="A19:B19"/>
    <mergeCell ref="A22:A23"/>
    <mergeCell ref="B22:B23"/>
    <mergeCell ref="D4:D5"/>
    <mergeCell ref="D22:D23"/>
    <mergeCell ref="D31:D32"/>
    <mergeCell ref="A28:B28"/>
    <mergeCell ref="A31:A32"/>
    <mergeCell ref="B31:B32"/>
  </mergeCells>
  <phoneticPr fontId="1"/>
  <pageMargins left="0.98425196850393704" right="0.70866141732283472" top="0.9842519685039370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B2EB6B-DA91-4CB0-A57C-37EB39632E52}"/>
</file>

<file path=customXml/itemProps2.xml><?xml version="1.0" encoding="utf-8"?>
<ds:datastoreItem xmlns:ds="http://schemas.openxmlformats.org/officeDocument/2006/customXml" ds:itemID="{A30A49B0-67C0-4A78-8A2B-49D19201BFCC}"/>
</file>

<file path=customXml/itemProps3.xml><?xml version="1.0" encoding="utf-8"?>
<ds:datastoreItem xmlns:ds="http://schemas.openxmlformats.org/officeDocument/2006/customXml" ds:itemID="{10E385DE-A9E2-40CA-8B9C-5AA356D20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チョイス分</vt:lpstr>
      <vt:lpstr>現金</vt:lpstr>
      <vt:lpstr>品代</vt:lpstr>
      <vt:lpstr>Sheet3</vt:lpstr>
      <vt:lpstr>チョイス分!Print_Area</vt:lpstr>
      <vt:lpstr>現金!Print_Area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yuuji-hiraya</dc:creator>
  <cp:lastModifiedBy>sinya-chimoto</cp:lastModifiedBy>
  <cp:lastPrinted>2019-07-01T05:48:19Z</cp:lastPrinted>
  <dcterms:created xsi:type="dcterms:W3CDTF">2017-04-27T05:29:18Z</dcterms:created>
  <dcterms:modified xsi:type="dcterms:W3CDTF">2020-04-06T09:13:44Z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